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ALMACENES 2024\MATERIAL EXISTENCIA ACTUAL 2024\"/>
    </mc:Choice>
  </mc:AlternateContent>
  <bookViews>
    <workbookView xWindow="0" yWindow="0" windowWidth="20490" windowHeight="7050" tabRatio="918"/>
  </bookViews>
  <sheets>
    <sheet name="I-2024" sheetId="7" r:id="rId1"/>
    <sheet name="II-2024" sheetId="15" r:id="rId2"/>
    <sheet name="SALDO ACTUAL" sheetId="14" r:id="rId3"/>
    <sheet name="ACTA DE ENTREGA" sheetId="42" r:id="rId4"/>
    <sheet name="Hoja1" sheetId="43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2" l="1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A51" i="42" s="1"/>
  <c r="A52" i="42" s="1"/>
  <c r="A53" i="42" s="1"/>
  <c r="A54" i="42" s="1"/>
  <c r="A55" i="42" s="1"/>
  <c r="A56" i="42" s="1"/>
  <c r="A57" i="42" s="1"/>
  <c r="A58" i="42" s="1"/>
  <c r="A59" i="42" s="1"/>
  <c r="A60" i="42" s="1"/>
  <c r="A61" i="42" s="1"/>
  <c r="A62" i="42" s="1"/>
  <c r="A63" i="42" s="1"/>
  <c r="A64" i="42" s="1"/>
  <c r="A65" i="42" s="1"/>
  <c r="A66" i="42" s="1"/>
  <c r="A67" i="42" s="1"/>
  <c r="A68" i="42" s="1"/>
  <c r="A69" i="42" s="1"/>
  <c r="A70" i="42" s="1"/>
  <c r="A71" i="42" s="1"/>
  <c r="A72" i="42" s="1"/>
  <c r="A73" i="42" s="1"/>
  <c r="A74" i="42" s="1"/>
  <c r="A75" i="42" s="1"/>
  <c r="A76" i="42" s="1"/>
  <c r="A77" i="42" s="1"/>
  <c r="A78" i="42" s="1"/>
  <c r="A79" i="42" s="1"/>
  <c r="A80" i="42" s="1"/>
  <c r="A81" i="42" s="1"/>
  <c r="A82" i="42" s="1"/>
  <c r="A83" i="42" s="1"/>
  <c r="A84" i="42" s="1"/>
  <c r="A85" i="42" s="1"/>
  <c r="A86" i="42" s="1"/>
  <c r="A87" i="42" s="1"/>
  <c r="A88" i="42" s="1"/>
  <c r="A89" i="42" s="1"/>
  <c r="A90" i="42" s="1"/>
  <c r="A91" i="42" s="1"/>
  <c r="A92" i="42" s="1"/>
  <c r="A93" i="42" s="1"/>
  <c r="A94" i="42" s="1"/>
  <c r="A95" i="42" s="1"/>
  <c r="A96" i="42" s="1"/>
  <c r="A97" i="42" s="1"/>
  <c r="A98" i="42" s="1"/>
  <c r="A99" i="42" s="1"/>
  <c r="A100" i="42" s="1"/>
  <c r="A101" i="42" s="1"/>
  <c r="A102" i="42" s="1"/>
  <c r="A103" i="42" s="1"/>
  <c r="A104" i="42" s="1"/>
  <c r="A105" i="42" s="1"/>
  <c r="A106" i="42" s="1"/>
  <c r="A107" i="42" s="1"/>
  <c r="A108" i="42" s="1"/>
  <c r="A109" i="42" s="1"/>
  <c r="A110" i="42" s="1"/>
  <c r="A111" i="42" s="1"/>
  <c r="A112" i="42" s="1"/>
  <c r="A113" i="42" s="1"/>
  <c r="A114" i="42" s="1"/>
  <c r="A115" i="42" s="1"/>
  <c r="A116" i="42" s="1"/>
  <c r="A117" i="42" s="1"/>
  <c r="A118" i="42" s="1"/>
  <c r="A119" i="42" s="1"/>
  <c r="A120" i="42" s="1"/>
  <c r="A121" i="42" s="1"/>
  <c r="A122" i="42" s="1"/>
  <c r="A123" i="42" s="1"/>
  <c r="A124" i="42" s="1"/>
  <c r="A125" i="42" s="1"/>
  <c r="A126" i="42" s="1"/>
  <c r="A127" i="42" s="1"/>
  <c r="A128" i="42" s="1"/>
  <c r="A129" i="42" s="1"/>
  <c r="A130" i="42" s="1"/>
  <c r="A131" i="42" s="1"/>
  <c r="A132" i="42" s="1"/>
  <c r="A133" i="42" s="1"/>
  <c r="A134" i="42" s="1"/>
  <c r="A135" i="42" s="1"/>
  <c r="A136" i="42" s="1"/>
  <c r="A137" i="42" s="1"/>
  <c r="A138" i="42" s="1"/>
  <c r="A139" i="42" s="1"/>
  <c r="A140" i="42" s="1"/>
  <c r="A141" i="42" s="1"/>
  <c r="A142" i="42" s="1"/>
  <c r="A143" i="42" s="1"/>
  <c r="A144" i="42" s="1"/>
  <c r="A145" i="42" s="1"/>
  <c r="A146" i="42" s="1"/>
  <c r="A147" i="42" s="1"/>
  <c r="A148" i="42" s="1"/>
  <c r="A149" i="42" s="1"/>
  <c r="A150" i="42" s="1"/>
  <c r="A151" i="42" s="1"/>
  <c r="A152" i="42" s="1"/>
  <c r="A153" i="42" s="1"/>
  <c r="A154" i="42" s="1"/>
  <c r="A155" i="42" s="1"/>
  <c r="A156" i="42" s="1"/>
  <c r="A157" i="42" s="1"/>
  <c r="A158" i="42" s="1"/>
  <c r="A159" i="42" s="1"/>
  <c r="A160" i="42" s="1"/>
  <c r="A161" i="42" s="1"/>
  <c r="A162" i="42" s="1"/>
  <c r="A163" i="42" s="1"/>
  <c r="A164" i="42" s="1"/>
  <c r="A165" i="42" s="1"/>
  <c r="A166" i="42" s="1"/>
  <c r="A167" i="42" s="1"/>
  <c r="A168" i="42" s="1"/>
  <c r="A9" i="42"/>
  <c r="G9" i="14"/>
  <c r="F169" i="14"/>
  <c r="E169" i="14"/>
  <c r="G169" i="14" s="1"/>
  <c r="G168" i="14"/>
  <c r="F168" i="14"/>
  <c r="E168" i="14"/>
  <c r="F167" i="14"/>
  <c r="E167" i="14"/>
  <c r="G167" i="14" s="1"/>
  <c r="F166" i="14"/>
  <c r="E166" i="14"/>
  <c r="G166" i="14" s="1"/>
  <c r="F165" i="14"/>
  <c r="G165" i="14" s="1"/>
  <c r="E165" i="14"/>
  <c r="G164" i="14"/>
  <c r="F164" i="14"/>
  <c r="E164" i="14"/>
  <c r="F163" i="14"/>
  <c r="E163" i="14"/>
  <c r="G163" i="14" s="1"/>
  <c r="F162" i="14"/>
  <c r="E162" i="14"/>
  <c r="G162" i="14" s="1"/>
  <c r="F161" i="14"/>
  <c r="G161" i="14" s="1"/>
  <c r="E161" i="14"/>
  <c r="G160" i="14"/>
  <c r="F160" i="14"/>
  <c r="E160" i="14"/>
  <c r="F159" i="14"/>
  <c r="E159" i="14"/>
  <c r="G159" i="14" s="1"/>
  <c r="F158" i="14"/>
  <c r="E158" i="14"/>
  <c r="G158" i="14" s="1"/>
  <c r="F157" i="14"/>
  <c r="G157" i="14" s="1"/>
  <c r="E157" i="14"/>
  <c r="G156" i="14"/>
  <c r="F156" i="14"/>
  <c r="E156" i="14"/>
  <c r="F155" i="14"/>
  <c r="E155" i="14"/>
  <c r="G155" i="14" s="1"/>
  <c r="F154" i="14"/>
  <c r="E154" i="14"/>
  <c r="G154" i="14" s="1"/>
  <c r="F153" i="14"/>
  <c r="G153" i="14" s="1"/>
  <c r="E153" i="14"/>
  <c r="G152" i="14"/>
  <c r="F152" i="14"/>
  <c r="E152" i="14"/>
  <c r="F151" i="14"/>
  <c r="E151" i="14"/>
  <c r="G151" i="14" s="1"/>
  <c r="F150" i="14"/>
  <c r="E150" i="14"/>
  <c r="G150" i="14" s="1"/>
  <c r="F149" i="14"/>
  <c r="G149" i="14" s="1"/>
  <c r="E149" i="14"/>
  <c r="G148" i="14"/>
  <c r="F148" i="14"/>
  <c r="E148" i="14"/>
  <c r="F147" i="14"/>
  <c r="E147" i="14"/>
  <c r="G147" i="14" s="1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BI172" i="15"/>
  <c r="BI171" i="15"/>
  <c r="BI170" i="15"/>
  <c r="BI169" i="15"/>
  <c r="BI168" i="15"/>
  <c r="BI167" i="15"/>
  <c r="BI166" i="15"/>
  <c r="BI165" i="15"/>
  <c r="BI164" i="15"/>
  <c r="BI163" i="15"/>
  <c r="BI162" i="15"/>
  <c r="BI161" i="15"/>
  <c r="BI160" i="15"/>
  <c r="BI159" i="15"/>
  <c r="BI158" i="15"/>
  <c r="BI157" i="15"/>
  <c r="BI156" i="15"/>
  <c r="BI155" i="15"/>
  <c r="BI154" i="15"/>
  <c r="BI153" i="15"/>
  <c r="BI152" i="15"/>
  <c r="BI151" i="15"/>
  <c r="BI150" i="15"/>
  <c r="B13" i="15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60" i="15" s="1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B77" i="15" s="1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B94" i="15" s="1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111" i="15" s="1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B128" i="15" s="1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B145" i="15" s="1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B162" i="15" s="1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I172" i="7"/>
  <c r="H169" i="14" s="1"/>
  <c r="H172" i="7"/>
  <c r="BI171" i="7"/>
  <c r="H168" i="14" s="1"/>
  <c r="H171" i="7"/>
  <c r="BI170" i="7"/>
  <c r="H167" i="14" s="1"/>
  <c r="H170" i="7"/>
  <c r="BI169" i="7"/>
  <c r="H166" i="14" s="1"/>
  <c r="H169" i="7"/>
  <c r="BI168" i="7"/>
  <c r="BJ168" i="7" s="1"/>
  <c r="H168" i="15" s="1"/>
  <c r="BJ168" i="15" s="1"/>
  <c r="I165" i="14" s="1"/>
  <c r="H168" i="7"/>
  <c r="BI167" i="7"/>
  <c r="H164" i="14" s="1"/>
  <c r="H167" i="7"/>
  <c r="BI166" i="7"/>
  <c r="H163" i="14" s="1"/>
  <c r="H166" i="7"/>
  <c r="BI165" i="7"/>
  <c r="H162" i="14" s="1"/>
  <c r="H165" i="7"/>
  <c r="BI164" i="7"/>
  <c r="BJ164" i="7" s="1"/>
  <c r="H164" i="15" s="1"/>
  <c r="BJ164" i="15" s="1"/>
  <c r="I161" i="14" s="1"/>
  <c r="H164" i="7"/>
  <c r="BI163" i="7"/>
  <c r="H160" i="14" s="1"/>
  <c r="H163" i="7"/>
  <c r="BI162" i="7"/>
  <c r="H159" i="14" s="1"/>
  <c r="H162" i="7"/>
  <c r="BI161" i="7"/>
  <c r="H158" i="14" s="1"/>
  <c r="H161" i="7"/>
  <c r="BI160" i="7"/>
  <c r="BJ160" i="7" s="1"/>
  <c r="H160" i="15" s="1"/>
  <c r="BJ160" i="15" s="1"/>
  <c r="I157" i="14" s="1"/>
  <c r="H160" i="7"/>
  <c r="BI159" i="7"/>
  <c r="H156" i="14" s="1"/>
  <c r="H159" i="7"/>
  <c r="BI158" i="7"/>
  <c r="H155" i="14" s="1"/>
  <c r="H158" i="7"/>
  <c r="BI157" i="7"/>
  <c r="H154" i="14" s="1"/>
  <c r="H157" i="7"/>
  <c r="BI156" i="7"/>
  <c r="BJ156" i="7" s="1"/>
  <c r="H156" i="15" s="1"/>
  <c r="BJ156" i="15" s="1"/>
  <c r="I153" i="14" s="1"/>
  <c r="H156" i="7"/>
  <c r="BI155" i="7"/>
  <c r="H152" i="14" s="1"/>
  <c r="H155" i="7"/>
  <c r="BI154" i="7"/>
  <c r="H151" i="14" s="1"/>
  <c r="H154" i="7"/>
  <c r="BI153" i="7"/>
  <c r="H150" i="14" s="1"/>
  <c r="H153" i="7"/>
  <c r="BI152" i="7"/>
  <c r="BJ152" i="7" s="1"/>
  <c r="H152" i="15" s="1"/>
  <c r="BJ152" i="15" s="1"/>
  <c r="I149" i="14" s="1"/>
  <c r="H152" i="7"/>
  <c r="BI151" i="7"/>
  <c r="H148" i="14" s="1"/>
  <c r="H151" i="7"/>
  <c r="BI150" i="7"/>
  <c r="H147" i="14" s="1"/>
  <c r="H150" i="7"/>
  <c r="BJ149" i="7"/>
  <c r="BI149" i="7"/>
  <c r="H149" i="7"/>
  <c r="B13" i="7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J154" i="7" l="1"/>
  <c r="H154" i="15" s="1"/>
  <c r="BJ165" i="7"/>
  <c r="H165" i="15" s="1"/>
  <c r="BJ165" i="15" s="1"/>
  <c r="I162" i="14" s="1"/>
  <c r="BJ170" i="7"/>
  <c r="H170" i="15" s="1"/>
  <c r="BJ172" i="7"/>
  <c r="H172" i="15" s="1"/>
  <c r="BJ172" i="15" s="1"/>
  <c r="I169" i="14" s="1"/>
  <c r="BJ159" i="7"/>
  <c r="H159" i="15" s="1"/>
  <c r="BJ159" i="15" s="1"/>
  <c r="I156" i="14" s="1"/>
  <c r="BJ163" i="7"/>
  <c r="H163" i="15" s="1"/>
  <c r="BJ163" i="15" s="1"/>
  <c r="I160" i="14" s="1"/>
  <c r="BJ169" i="7"/>
  <c r="H169" i="15" s="1"/>
  <c r="BJ169" i="15" s="1"/>
  <c r="I166" i="14" s="1"/>
  <c r="BJ150" i="7"/>
  <c r="H150" i="15" s="1"/>
  <c r="BJ150" i="15" s="1"/>
  <c r="I147" i="14" s="1"/>
  <c r="BJ153" i="7"/>
  <c r="H153" i="15" s="1"/>
  <c r="BJ153" i="15" s="1"/>
  <c r="I150" i="14" s="1"/>
  <c r="BJ166" i="7"/>
  <c r="H166" i="15" s="1"/>
  <c r="BJ166" i="15" s="1"/>
  <c r="I163" i="14" s="1"/>
  <c r="H161" i="14"/>
  <c r="BJ157" i="7"/>
  <c r="H157" i="15" s="1"/>
  <c r="BJ157" i="15" s="1"/>
  <c r="I154" i="14" s="1"/>
  <c r="H149" i="14"/>
  <c r="H165" i="14"/>
  <c r="BJ151" i="7"/>
  <c r="H151" i="15" s="1"/>
  <c r="BJ151" i="15" s="1"/>
  <c r="I148" i="14" s="1"/>
  <c r="BJ158" i="7"/>
  <c r="H158" i="15" s="1"/>
  <c r="BJ161" i="7"/>
  <c r="H161" i="15" s="1"/>
  <c r="BJ161" i="15" s="1"/>
  <c r="I158" i="14" s="1"/>
  <c r="BJ167" i="7"/>
  <c r="H167" i="15" s="1"/>
  <c r="BJ167" i="15" s="1"/>
  <c r="I164" i="14" s="1"/>
  <c r="BJ154" i="15"/>
  <c r="I151" i="14" s="1"/>
  <c r="BJ170" i="15"/>
  <c r="I167" i="14" s="1"/>
  <c r="H153" i="14"/>
  <c r="BJ155" i="7"/>
  <c r="H155" i="15" s="1"/>
  <c r="BJ155" i="15" s="1"/>
  <c r="I152" i="14" s="1"/>
  <c r="BJ162" i="7"/>
  <c r="H162" i="15" s="1"/>
  <c r="BJ162" i="15" s="1"/>
  <c r="I159" i="14" s="1"/>
  <c r="BJ171" i="7"/>
  <c r="H171" i="15" s="1"/>
  <c r="BJ171" i="15" s="1"/>
  <c r="I168" i="14" s="1"/>
  <c r="BJ158" i="15"/>
  <c r="I155" i="14" s="1"/>
  <c r="H157" i="14"/>
  <c r="H57" i="7"/>
  <c r="BI57" i="7"/>
  <c r="BJ57" i="7" l="1"/>
  <c r="F145" i="42"/>
  <c r="E145" i="42"/>
  <c r="F144" i="42"/>
  <c r="E144" i="42"/>
  <c r="F143" i="42"/>
  <c r="E143" i="42"/>
  <c r="F142" i="42"/>
  <c r="E142" i="42"/>
  <c r="F141" i="42"/>
  <c r="E141" i="42"/>
  <c r="F140" i="42"/>
  <c r="E140" i="42"/>
  <c r="F139" i="42"/>
  <c r="E139" i="42"/>
  <c r="F138" i="42"/>
  <c r="E138" i="42"/>
  <c r="F137" i="42"/>
  <c r="E137" i="42"/>
  <c r="F136" i="42"/>
  <c r="E136" i="42"/>
  <c r="F135" i="42"/>
  <c r="E135" i="42"/>
  <c r="F134" i="42"/>
  <c r="E134" i="42"/>
  <c r="F133" i="42"/>
  <c r="E133" i="42"/>
  <c r="F132" i="42"/>
  <c r="E132" i="42"/>
  <c r="F131" i="42"/>
  <c r="E131" i="42"/>
  <c r="F130" i="42"/>
  <c r="E130" i="42"/>
  <c r="F129" i="42"/>
  <c r="E129" i="42"/>
  <c r="F128" i="42"/>
  <c r="E128" i="42"/>
  <c r="F127" i="42"/>
  <c r="E127" i="42"/>
  <c r="F126" i="42"/>
  <c r="E126" i="42"/>
  <c r="F125" i="42"/>
  <c r="E125" i="42"/>
  <c r="F124" i="42"/>
  <c r="E124" i="42"/>
  <c r="F123" i="42"/>
  <c r="E123" i="42"/>
  <c r="F122" i="42"/>
  <c r="E122" i="42"/>
  <c r="F121" i="42"/>
  <c r="E121" i="42"/>
  <c r="F120" i="42"/>
  <c r="E120" i="42"/>
  <c r="F119" i="42"/>
  <c r="E119" i="42"/>
  <c r="F118" i="42"/>
  <c r="E118" i="42"/>
  <c r="F117" i="42"/>
  <c r="E117" i="42"/>
  <c r="F116" i="42"/>
  <c r="E116" i="42"/>
  <c r="F115" i="42"/>
  <c r="E115" i="42"/>
  <c r="F114" i="42"/>
  <c r="E114" i="42"/>
  <c r="F113" i="42"/>
  <c r="E113" i="42"/>
  <c r="F112" i="42"/>
  <c r="E112" i="42"/>
  <c r="F111" i="42"/>
  <c r="E111" i="42"/>
  <c r="F110" i="42"/>
  <c r="E110" i="42"/>
  <c r="F109" i="42"/>
  <c r="E109" i="42"/>
  <c r="F108" i="42"/>
  <c r="E108" i="42"/>
  <c r="F107" i="42"/>
  <c r="E107" i="42"/>
  <c r="F106" i="42"/>
  <c r="E106" i="42"/>
  <c r="F105" i="42"/>
  <c r="E105" i="42"/>
  <c r="F104" i="42"/>
  <c r="E104" i="42"/>
  <c r="F103" i="42"/>
  <c r="E103" i="42"/>
  <c r="F102" i="42"/>
  <c r="E102" i="42"/>
  <c r="F101" i="42"/>
  <c r="E101" i="42"/>
  <c r="F100" i="42"/>
  <c r="E100" i="42"/>
  <c r="F99" i="42"/>
  <c r="E99" i="42"/>
  <c r="F98" i="42"/>
  <c r="E98" i="42"/>
  <c r="F97" i="42"/>
  <c r="E97" i="42"/>
  <c r="F96" i="42"/>
  <c r="E96" i="42"/>
  <c r="F95" i="42"/>
  <c r="E95" i="42"/>
  <c r="F94" i="42"/>
  <c r="E94" i="42"/>
  <c r="F93" i="42"/>
  <c r="E93" i="42"/>
  <c r="F92" i="42"/>
  <c r="E92" i="42"/>
  <c r="F91" i="42"/>
  <c r="E91" i="42"/>
  <c r="F90" i="42"/>
  <c r="E90" i="42"/>
  <c r="F89" i="42"/>
  <c r="E89" i="42"/>
  <c r="F88" i="42"/>
  <c r="E88" i="42"/>
  <c r="F87" i="42"/>
  <c r="E87" i="42"/>
  <c r="F86" i="42"/>
  <c r="E86" i="42"/>
  <c r="F85" i="42"/>
  <c r="E85" i="42"/>
  <c r="F84" i="42"/>
  <c r="E84" i="42"/>
  <c r="F83" i="42"/>
  <c r="E83" i="42"/>
  <c r="F82" i="42"/>
  <c r="E82" i="42"/>
  <c r="F81" i="42"/>
  <c r="E81" i="42"/>
  <c r="F80" i="42"/>
  <c r="E80" i="42"/>
  <c r="F79" i="42"/>
  <c r="E79" i="42"/>
  <c r="F78" i="42"/>
  <c r="E78" i="42"/>
  <c r="F77" i="42"/>
  <c r="E77" i="42"/>
  <c r="F76" i="42"/>
  <c r="E76" i="42"/>
  <c r="F75" i="42"/>
  <c r="E75" i="42"/>
  <c r="F74" i="42"/>
  <c r="E74" i="42"/>
  <c r="F73" i="42"/>
  <c r="E73" i="42"/>
  <c r="F72" i="42"/>
  <c r="E72" i="42"/>
  <c r="F71" i="42"/>
  <c r="E71" i="42"/>
  <c r="F70" i="42"/>
  <c r="E70" i="42"/>
  <c r="F69" i="42"/>
  <c r="E69" i="42"/>
  <c r="F68" i="42"/>
  <c r="E68" i="42"/>
  <c r="F67" i="42"/>
  <c r="E67" i="42"/>
  <c r="F66" i="42"/>
  <c r="E66" i="42"/>
  <c r="F65" i="42"/>
  <c r="E65" i="42"/>
  <c r="F64" i="42"/>
  <c r="E64" i="42"/>
  <c r="F63" i="42"/>
  <c r="E63" i="42"/>
  <c r="F62" i="42"/>
  <c r="E62" i="42"/>
  <c r="F61" i="42"/>
  <c r="E61" i="42"/>
  <c r="F60" i="42"/>
  <c r="E60" i="42"/>
  <c r="F59" i="42"/>
  <c r="E59" i="42"/>
  <c r="F58" i="42"/>
  <c r="E58" i="42"/>
  <c r="F57" i="42"/>
  <c r="E57" i="42"/>
  <c r="F56" i="42"/>
  <c r="E56" i="42"/>
  <c r="F55" i="42"/>
  <c r="E55" i="42"/>
  <c r="F54" i="42"/>
  <c r="E54" i="42"/>
  <c r="F53" i="42"/>
  <c r="G53" i="42" s="1"/>
  <c r="F52" i="42"/>
  <c r="E52" i="42"/>
  <c r="F51" i="42"/>
  <c r="E51" i="42"/>
  <c r="F50" i="42"/>
  <c r="E50" i="42"/>
  <c r="F49" i="42"/>
  <c r="E49" i="42"/>
  <c r="F48" i="42"/>
  <c r="E48" i="42"/>
  <c r="F47" i="42"/>
  <c r="E47" i="42"/>
  <c r="F46" i="42"/>
  <c r="E46" i="42"/>
  <c r="F45" i="42"/>
  <c r="E45" i="42"/>
  <c r="F44" i="42"/>
  <c r="E44" i="42"/>
  <c r="F43" i="42"/>
  <c r="E43" i="42"/>
  <c r="F42" i="42"/>
  <c r="E42" i="42"/>
  <c r="F41" i="42"/>
  <c r="E41" i="42"/>
  <c r="F40" i="42"/>
  <c r="E40" i="42"/>
  <c r="F39" i="42"/>
  <c r="E39" i="42"/>
  <c r="F38" i="42"/>
  <c r="E38" i="42"/>
  <c r="F37" i="42"/>
  <c r="E37" i="42"/>
  <c r="F36" i="42"/>
  <c r="E36" i="42"/>
  <c r="F35" i="42"/>
  <c r="E35" i="42"/>
  <c r="F34" i="42"/>
  <c r="E34" i="42"/>
  <c r="F33" i="42"/>
  <c r="E33" i="42"/>
  <c r="F32" i="42"/>
  <c r="E32" i="42"/>
  <c r="F31" i="42"/>
  <c r="E31" i="42"/>
  <c r="F30" i="42"/>
  <c r="E30" i="42"/>
  <c r="F29" i="42"/>
  <c r="E29" i="42"/>
  <c r="F28" i="42"/>
  <c r="E28" i="42"/>
  <c r="F27" i="42"/>
  <c r="E27" i="42"/>
  <c r="F26" i="42"/>
  <c r="E26" i="42"/>
  <c r="F25" i="42"/>
  <c r="E25" i="42"/>
  <c r="F24" i="42"/>
  <c r="E24" i="42"/>
  <c r="F23" i="42"/>
  <c r="E23" i="42"/>
  <c r="F22" i="42"/>
  <c r="E22" i="42"/>
  <c r="F21" i="42"/>
  <c r="E21" i="42"/>
  <c r="F20" i="42"/>
  <c r="E20" i="42"/>
  <c r="F19" i="42"/>
  <c r="E19" i="42"/>
  <c r="F18" i="42"/>
  <c r="E18" i="42"/>
  <c r="F17" i="42"/>
  <c r="E17" i="42"/>
  <c r="F16" i="42"/>
  <c r="E16" i="42"/>
  <c r="F15" i="42"/>
  <c r="E15" i="42"/>
  <c r="F14" i="42"/>
  <c r="E14" i="42"/>
  <c r="F13" i="42"/>
  <c r="E13" i="42"/>
  <c r="F12" i="42"/>
  <c r="E12" i="42"/>
  <c r="F11" i="42"/>
  <c r="E11" i="42"/>
  <c r="F10" i="42"/>
  <c r="E10" i="42"/>
  <c r="F9" i="42"/>
  <c r="E9" i="42"/>
  <c r="F8" i="42"/>
  <c r="E8" i="42"/>
  <c r="I5" i="14"/>
  <c r="H61" i="7"/>
  <c r="BI12" i="7"/>
  <c r="H9" i="14" s="1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8" i="7"/>
  <c r="H59" i="7"/>
  <c r="H60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3" i="7"/>
  <c r="H12" i="7"/>
  <c r="G84" i="42" l="1"/>
  <c r="G88" i="42"/>
  <c r="G90" i="42"/>
  <c r="G92" i="42"/>
  <c r="G132" i="42"/>
  <c r="G134" i="42"/>
  <c r="G136" i="42"/>
  <c r="G138" i="42"/>
  <c r="G140" i="42"/>
  <c r="G142" i="42"/>
  <c r="G67" i="42"/>
  <c r="G79" i="42"/>
  <c r="G87" i="42"/>
  <c r="G89" i="42"/>
  <c r="G91" i="42"/>
  <c r="G93" i="42"/>
  <c r="G95" i="42"/>
  <c r="G137" i="42"/>
  <c r="G139" i="42"/>
  <c r="G141" i="42"/>
  <c r="G143" i="42"/>
  <c r="G145" i="42"/>
  <c r="G14" i="42"/>
  <c r="G30" i="42"/>
  <c r="G46" i="42"/>
  <c r="G50" i="42"/>
  <c r="G98" i="42"/>
  <c r="G101" i="42"/>
  <c r="G110" i="42"/>
  <c r="G127" i="42"/>
  <c r="G8" i="42"/>
  <c r="G10" i="42"/>
  <c r="G15" i="42"/>
  <c r="G16" i="42"/>
  <c r="G17" i="42"/>
  <c r="G18" i="42"/>
  <c r="G19" i="42"/>
  <c r="G20" i="42"/>
  <c r="G22" i="42"/>
  <c r="G23" i="42"/>
  <c r="G24" i="42"/>
  <c r="G26" i="42"/>
  <c r="G27" i="42"/>
  <c r="G28" i="42"/>
  <c r="G29" i="42"/>
  <c r="G130" i="42"/>
  <c r="G34" i="42"/>
  <c r="G37" i="42"/>
  <c r="G63" i="42"/>
  <c r="G70" i="42"/>
  <c r="G78" i="42"/>
  <c r="G115" i="42"/>
  <c r="G118" i="42"/>
  <c r="G119" i="42"/>
  <c r="G120" i="42"/>
  <c r="G121" i="42"/>
  <c r="G122" i="42"/>
  <c r="G123" i="42"/>
  <c r="G124" i="42"/>
  <c r="G125" i="42"/>
  <c r="G126" i="42"/>
  <c r="G25" i="42"/>
  <c r="G35" i="42"/>
  <c r="G38" i="42"/>
  <c r="G39" i="42"/>
  <c r="G40" i="42"/>
  <c r="G41" i="42"/>
  <c r="G42" i="42"/>
  <c r="G43" i="42"/>
  <c r="G44" i="42"/>
  <c r="G45" i="42"/>
  <c r="G66" i="42"/>
  <c r="G71" i="42"/>
  <c r="G72" i="42"/>
  <c r="G73" i="42"/>
  <c r="G75" i="42"/>
  <c r="G76" i="42"/>
  <c r="G77" i="42"/>
  <c r="G114" i="42"/>
  <c r="G144" i="42"/>
  <c r="G51" i="42"/>
  <c r="G55" i="42"/>
  <c r="G56" i="42"/>
  <c r="G57" i="42"/>
  <c r="G59" i="42"/>
  <c r="G60" i="42"/>
  <c r="G61" i="42"/>
  <c r="G83" i="42"/>
  <c r="G86" i="42"/>
  <c r="G102" i="42"/>
  <c r="G103" i="42"/>
  <c r="G104" i="42"/>
  <c r="G105" i="42"/>
  <c r="G106" i="42"/>
  <c r="G107" i="42"/>
  <c r="G108" i="42"/>
  <c r="G109" i="42"/>
  <c r="G131" i="42"/>
  <c r="G11" i="42"/>
  <c r="G12" i="42"/>
  <c r="G13" i="42"/>
  <c r="G31" i="42"/>
  <c r="G32" i="42"/>
  <c r="G33" i="42"/>
  <c r="G47" i="42"/>
  <c r="G48" i="42"/>
  <c r="G49" i="42"/>
  <c r="G62" i="42"/>
  <c r="G64" i="42"/>
  <c r="G65" i="42"/>
  <c r="G80" i="42"/>
  <c r="G81" i="42"/>
  <c r="G82" i="42"/>
  <c r="G94" i="42"/>
  <c r="G96" i="42"/>
  <c r="G97" i="42"/>
  <c r="G111" i="42"/>
  <c r="G112" i="42"/>
  <c r="G113" i="42"/>
  <c r="G128" i="42"/>
  <c r="G129" i="42"/>
  <c r="G9" i="42"/>
  <c r="G21" i="42"/>
  <c r="G58" i="42"/>
  <c r="G74" i="42"/>
  <c r="G135" i="42"/>
  <c r="G36" i="42"/>
  <c r="G52" i="42"/>
  <c r="G54" i="42"/>
  <c r="G68" i="42"/>
  <c r="G69" i="42"/>
  <c r="G85" i="42"/>
  <c r="G99" i="42"/>
  <c r="G100" i="42"/>
  <c r="G116" i="42"/>
  <c r="G117" i="42"/>
  <c r="G133" i="42"/>
  <c r="E5" i="14"/>
  <c r="BI145" i="15"/>
  <c r="BI122" i="15"/>
  <c r="BI57" i="15"/>
  <c r="BI35" i="15"/>
  <c r="BI149" i="15"/>
  <c r="BI148" i="15"/>
  <c r="BI147" i="15"/>
  <c r="BI146" i="15"/>
  <c r="BI144" i="15"/>
  <c r="BI143" i="15"/>
  <c r="BI142" i="15"/>
  <c r="BI141" i="15"/>
  <c r="BI140" i="15"/>
  <c r="BI139" i="15"/>
  <c r="BI138" i="15"/>
  <c r="BI137" i="15"/>
  <c r="BI136" i="15"/>
  <c r="BI135" i="15"/>
  <c r="BI134" i="15"/>
  <c r="BI133" i="15"/>
  <c r="BI132" i="15"/>
  <c r="BI131" i="15"/>
  <c r="BI130" i="15"/>
  <c r="BI129" i="15"/>
  <c r="BI128" i="15"/>
  <c r="BI127" i="15"/>
  <c r="BI126" i="15"/>
  <c r="BI125" i="15"/>
  <c r="BI124" i="15"/>
  <c r="BI123" i="15"/>
  <c r="BI121" i="15"/>
  <c r="BI120" i="15"/>
  <c r="BI119" i="15"/>
  <c r="BI118" i="15"/>
  <c r="BI117" i="15"/>
  <c r="BI116" i="15"/>
  <c r="BI115" i="15"/>
  <c r="BI114" i="15"/>
  <c r="BI113" i="15"/>
  <c r="BI112" i="15"/>
  <c r="BI111" i="15"/>
  <c r="BI110" i="15"/>
  <c r="BI109" i="15"/>
  <c r="BI108" i="15"/>
  <c r="BI107" i="15"/>
  <c r="BI106" i="15"/>
  <c r="BI105" i="15"/>
  <c r="BI104" i="15"/>
  <c r="BI103" i="15"/>
  <c r="BI102" i="15"/>
  <c r="BI101" i="15"/>
  <c r="BI100" i="15"/>
  <c r="BI99" i="15"/>
  <c r="BI98" i="15"/>
  <c r="BI97" i="15"/>
  <c r="BI96" i="15"/>
  <c r="BI95" i="15"/>
  <c r="BI94" i="15"/>
  <c r="BI93" i="15"/>
  <c r="BI92" i="15"/>
  <c r="BI91" i="15"/>
  <c r="BI90" i="15"/>
  <c r="BI89" i="15"/>
  <c r="BI88" i="15"/>
  <c r="BI87" i="15"/>
  <c r="BI86" i="15"/>
  <c r="BI85" i="15"/>
  <c r="BI84" i="15"/>
  <c r="BI83" i="15"/>
  <c r="BI82" i="15"/>
  <c r="BI81" i="15"/>
  <c r="BI80" i="15"/>
  <c r="BI79" i="15"/>
  <c r="BI78" i="15"/>
  <c r="BI77" i="15"/>
  <c r="BI76" i="15"/>
  <c r="BI75" i="15"/>
  <c r="BI74" i="15"/>
  <c r="BI73" i="15"/>
  <c r="BI72" i="15"/>
  <c r="BI71" i="15"/>
  <c r="BI70" i="15"/>
  <c r="BI69" i="15"/>
  <c r="BI68" i="15"/>
  <c r="BI67" i="15"/>
  <c r="BI66" i="15"/>
  <c r="BI65" i="15"/>
  <c r="BI64" i="15"/>
  <c r="BI63" i="15"/>
  <c r="BI62" i="15"/>
  <c r="BI61" i="15"/>
  <c r="BI60" i="15"/>
  <c r="BI59" i="15"/>
  <c r="BI58" i="15"/>
  <c r="BI56" i="15"/>
  <c r="BI55" i="15"/>
  <c r="BI54" i="15"/>
  <c r="BI53" i="15"/>
  <c r="BI52" i="15"/>
  <c r="BI51" i="15"/>
  <c r="BI50" i="15"/>
  <c r="BI49" i="15"/>
  <c r="BI48" i="15"/>
  <c r="BI47" i="15"/>
  <c r="BI46" i="15"/>
  <c r="BI45" i="15"/>
  <c r="BI44" i="15"/>
  <c r="BI43" i="15"/>
  <c r="BI42" i="15"/>
  <c r="BI41" i="15"/>
  <c r="BI40" i="15"/>
  <c r="BI39" i="15"/>
  <c r="BI38" i="15"/>
  <c r="BI37" i="15"/>
  <c r="BI36" i="15"/>
  <c r="BI34" i="15"/>
  <c r="BI33" i="15"/>
  <c r="BI32" i="15"/>
  <c r="BI31" i="15"/>
  <c r="BI30" i="15"/>
  <c r="BI29" i="15"/>
  <c r="BI27" i="15"/>
  <c r="BI26" i="15"/>
  <c r="BI25" i="15"/>
  <c r="BI24" i="15"/>
  <c r="BI23" i="15"/>
  <c r="BI21" i="15"/>
  <c r="BI20" i="15"/>
  <c r="BI19" i="15"/>
  <c r="BI18" i="15"/>
  <c r="BI17" i="15"/>
  <c r="BI16" i="15"/>
  <c r="BI15" i="15"/>
  <c r="BI13" i="15"/>
  <c r="BI12" i="15"/>
  <c r="H8" i="42" s="1"/>
  <c r="I8" i="7"/>
  <c r="J8" i="7"/>
  <c r="M8" i="7"/>
  <c r="N8" i="7"/>
  <c r="O8" i="7"/>
  <c r="P8" i="7"/>
  <c r="AB8" i="7"/>
  <c r="AF8" i="7"/>
  <c r="AG8" i="7"/>
  <c r="AN8" i="7"/>
  <c r="AO8" i="7"/>
  <c r="AP8" i="7"/>
  <c r="AR8" i="7"/>
  <c r="AW8" i="7"/>
  <c r="AX8" i="7"/>
  <c r="BA8" i="7"/>
  <c r="BB8" i="7"/>
  <c r="BC8" i="7"/>
  <c r="BE8" i="7"/>
  <c r="BG8" i="7"/>
  <c r="H54" i="14" l="1"/>
  <c r="H53" i="42"/>
  <c r="BI22" i="15"/>
  <c r="BI28" i="15"/>
  <c r="BI14" i="15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G54" i="14" s="1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0" i="14"/>
  <c r="F9" i="14"/>
  <c r="W8" i="7"/>
  <c r="AS8" i="7"/>
  <c r="H57" i="15"/>
  <c r="BJ57" i="15" s="1"/>
  <c r="I54" i="14" s="1"/>
  <c r="BD8" i="7"/>
  <c r="U8" i="7"/>
  <c r="AK8" i="7"/>
  <c r="I53" i="42" l="1"/>
  <c r="AL8" i="7"/>
  <c r="AU8" i="7"/>
  <c r="AA8" i="7"/>
  <c r="S8" i="7"/>
  <c r="AE8" i="7"/>
  <c r="E10" i="14"/>
  <c r="G10" i="14" s="1"/>
  <c r="E11" i="14"/>
  <c r="G11" i="14" s="1"/>
  <c r="E12" i="14"/>
  <c r="G12" i="14" s="1"/>
  <c r="E13" i="14"/>
  <c r="G13" i="14" s="1"/>
  <c r="E14" i="14"/>
  <c r="G14" i="14" s="1"/>
  <c r="E15" i="14"/>
  <c r="G15" i="14" s="1"/>
  <c r="E16" i="14"/>
  <c r="G16" i="14" s="1"/>
  <c r="E17" i="14"/>
  <c r="G17" i="14" s="1"/>
  <c r="E18" i="14"/>
  <c r="G18" i="14" s="1"/>
  <c r="E19" i="14"/>
  <c r="G19" i="14" s="1"/>
  <c r="E20" i="14"/>
  <c r="G20" i="14" s="1"/>
  <c r="E21" i="14"/>
  <c r="G21" i="14" s="1"/>
  <c r="E22" i="14"/>
  <c r="G22" i="14" s="1"/>
  <c r="E23" i="14"/>
  <c r="G23" i="14" s="1"/>
  <c r="E24" i="14"/>
  <c r="G24" i="14" s="1"/>
  <c r="E25" i="14"/>
  <c r="G25" i="14" s="1"/>
  <c r="E26" i="14"/>
  <c r="G26" i="14" s="1"/>
  <c r="E27" i="14"/>
  <c r="G27" i="14" s="1"/>
  <c r="E28" i="14"/>
  <c r="G28" i="14" s="1"/>
  <c r="E29" i="14"/>
  <c r="G29" i="14" s="1"/>
  <c r="E30" i="14"/>
  <c r="G30" i="14" s="1"/>
  <c r="E31" i="14"/>
  <c r="G31" i="14" s="1"/>
  <c r="E32" i="14"/>
  <c r="G32" i="14" s="1"/>
  <c r="E33" i="14"/>
  <c r="G33" i="14" s="1"/>
  <c r="E34" i="14"/>
  <c r="G34" i="14" s="1"/>
  <c r="E35" i="14"/>
  <c r="G35" i="14" s="1"/>
  <c r="E36" i="14"/>
  <c r="G36" i="14" s="1"/>
  <c r="E37" i="14"/>
  <c r="G37" i="14" s="1"/>
  <c r="E38" i="14"/>
  <c r="G38" i="14" s="1"/>
  <c r="E39" i="14"/>
  <c r="G39" i="14" s="1"/>
  <c r="E40" i="14"/>
  <c r="G40" i="14" s="1"/>
  <c r="E41" i="14"/>
  <c r="G41" i="14" s="1"/>
  <c r="E42" i="14"/>
  <c r="G42" i="14" s="1"/>
  <c r="E43" i="14"/>
  <c r="G43" i="14" s="1"/>
  <c r="E44" i="14"/>
  <c r="G44" i="14" s="1"/>
  <c r="E45" i="14"/>
  <c r="G45" i="14" s="1"/>
  <c r="E46" i="14"/>
  <c r="G46" i="14" s="1"/>
  <c r="E47" i="14"/>
  <c r="G47" i="14" s="1"/>
  <c r="E48" i="14"/>
  <c r="G48" i="14" s="1"/>
  <c r="E49" i="14"/>
  <c r="G49" i="14" s="1"/>
  <c r="E50" i="14"/>
  <c r="G50" i="14" s="1"/>
  <c r="E51" i="14"/>
  <c r="G51" i="14" s="1"/>
  <c r="E52" i="14"/>
  <c r="G52" i="14" s="1"/>
  <c r="E53" i="14"/>
  <c r="G53" i="14" s="1"/>
  <c r="E55" i="14"/>
  <c r="G55" i="14" s="1"/>
  <c r="E56" i="14"/>
  <c r="G56" i="14" s="1"/>
  <c r="E57" i="14"/>
  <c r="G57" i="14" s="1"/>
  <c r="E58" i="14"/>
  <c r="G58" i="14" s="1"/>
  <c r="E59" i="14"/>
  <c r="G59" i="14" s="1"/>
  <c r="E60" i="14"/>
  <c r="G60" i="14" s="1"/>
  <c r="E61" i="14"/>
  <c r="G61" i="14" s="1"/>
  <c r="E62" i="14"/>
  <c r="G62" i="14" s="1"/>
  <c r="E63" i="14"/>
  <c r="G63" i="14" s="1"/>
  <c r="E64" i="14"/>
  <c r="G64" i="14" s="1"/>
  <c r="E65" i="14"/>
  <c r="G65" i="14" s="1"/>
  <c r="E66" i="14"/>
  <c r="G66" i="14" s="1"/>
  <c r="E67" i="14"/>
  <c r="G67" i="14" s="1"/>
  <c r="E68" i="14"/>
  <c r="G68" i="14" s="1"/>
  <c r="E69" i="14"/>
  <c r="G69" i="14" s="1"/>
  <c r="E70" i="14"/>
  <c r="G70" i="14" s="1"/>
  <c r="E71" i="14"/>
  <c r="G71" i="14" s="1"/>
  <c r="E72" i="14"/>
  <c r="G72" i="14" s="1"/>
  <c r="E73" i="14"/>
  <c r="G73" i="14" s="1"/>
  <c r="E74" i="14"/>
  <c r="G74" i="14" s="1"/>
  <c r="E75" i="14"/>
  <c r="G75" i="14" s="1"/>
  <c r="E76" i="14"/>
  <c r="G76" i="14" s="1"/>
  <c r="E77" i="14"/>
  <c r="G77" i="14" s="1"/>
  <c r="E78" i="14"/>
  <c r="G78" i="14" s="1"/>
  <c r="E79" i="14"/>
  <c r="G79" i="14" s="1"/>
  <c r="E80" i="14"/>
  <c r="G80" i="14" s="1"/>
  <c r="E81" i="14"/>
  <c r="G81" i="14" s="1"/>
  <c r="E82" i="14"/>
  <c r="G82" i="14" s="1"/>
  <c r="E83" i="14"/>
  <c r="G83" i="14" s="1"/>
  <c r="E84" i="14"/>
  <c r="G84" i="14" s="1"/>
  <c r="E85" i="14"/>
  <c r="G85" i="14" s="1"/>
  <c r="E86" i="14"/>
  <c r="G86" i="14" s="1"/>
  <c r="E87" i="14"/>
  <c r="G87" i="14" s="1"/>
  <c r="E88" i="14"/>
  <c r="G88" i="14" s="1"/>
  <c r="E89" i="14"/>
  <c r="G89" i="14" s="1"/>
  <c r="E90" i="14"/>
  <c r="G90" i="14" s="1"/>
  <c r="E91" i="14"/>
  <c r="G91" i="14" s="1"/>
  <c r="E92" i="14"/>
  <c r="G92" i="14" s="1"/>
  <c r="E93" i="14"/>
  <c r="G93" i="14" s="1"/>
  <c r="E94" i="14"/>
  <c r="G94" i="14" s="1"/>
  <c r="E95" i="14"/>
  <c r="G95" i="14" s="1"/>
  <c r="E96" i="14"/>
  <c r="G96" i="14" s="1"/>
  <c r="E97" i="14"/>
  <c r="G97" i="14" s="1"/>
  <c r="E98" i="14"/>
  <c r="G98" i="14" s="1"/>
  <c r="E99" i="14"/>
  <c r="G99" i="14" s="1"/>
  <c r="E100" i="14"/>
  <c r="G100" i="14" s="1"/>
  <c r="E101" i="14"/>
  <c r="G101" i="14" s="1"/>
  <c r="E102" i="14"/>
  <c r="G102" i="14" s="1"/>
  <c r="E103" i="14"/>
  <c r="G103" i="14" s="1"/>
  <c r="E104" i="14"/>
  <c r="G104" i="14" s="1"/>
  <c r="E105" i="14"/>
  <c r="G105" i="14" s="1"/>
  <c r="E106" i="14"/>
  <c r="G106" i="14" s="1"/>
  <c r="E107" i="14"/>
  <c r="G107" i="14" s="1"/>
  <c r="E108" i="14"/>
  <c r="G108" i="14" s="1"/>
  <c r="E109" i="14"/>
  <c r="G109" i="14" s="1"/>
  <c r="E110" i="14"/>
  <c r="G110" i="14" s="1"/>
  <c r="E111" i="14"/>
  <c r="G111" i="14" s="1"/>
  <c r="E112" i="14"/>
  <c r="G112" i="14" s="1"/>
  <c r="E113" i="14"/>
  <c r="G113" i="14" s="1"/>
  <c r="E114" i="14"/>
  <c r="G114" i="14" s="1"/>
  <c r="E115" i="14"/>
  <c r="G115" i="14" s="1"/>
  <c r="E116" i="14"/>
  <c r="G116" i="14" s="1"/>
  <c r="E117" i="14"/>
  <c r="G117" i="14" s="1"/>
  <c r="E118" i="14"/>
  <c r="G118" i="14" s="1"/>
  <c r="E119" i="14"/>
  <c r="G119" i="14" s="1"/>
  <c r="E120" i="14"/>
  <c r="G120" i="14" s="1"/>
  <c r="E121" i="14"/>
  <c r="G121" i="14" s="1"/>
  <c r="E122" i="14"/>
  <c r="G122" i="14" s="1"/>
  <c r="E123" i="14"/>
  <c r="G123" i="14" s="1"/>
  <c r="E124" i="14"/>
  <c r="G124" i="14" s="1"/>
  <c r="E125" i="14"/>
  <c r="G125" i="14" s="1"/>
  <c r="E126" i="14"/>
  <c r="G126" i="14" s="1"/>
  <c r="E127" i="14"/>
  <c r="G127" i="14" s="1"/>
  <c r="E128" i="14"/>
  <c r="G128" i="14" s="1"/>
  <c r="E129" i="14"/>
  <c r="G129" i="14" s="1"/>
  <c r="E130" i="14"/>
  <c r="G130" i="14" s="1"/>
  <c r="E131" i="14"/>
  <c r="G131" i="14" s="1"/>
  <c r="E132" i="14"/>
  <c r="G132" i="14" s="1"/>
  <c r="E133" i="14"/>
  <c r="G133" i="14" s="1"/>
  <c r="E134" i="14"/>
  <c r="G134" i="14" s="1"/>
  <c r="E135" i="14"/>
  <c r="G135" i="14" s="1"/>
  <c r="E136" i="14"/>
  <c r="G136" i="14" s="1"/>
  <c r="E137" i="14"/>
  <c r="G137" i="14" s="1"/>
  <c r="E138" i="14"/>
  <c r="G138" i="14" s="1"/>
  <c r="E139" i="14"/>
  <c r="G139" i="14" s="1"/>
  <c r="E140" i="14"/>
  <c r="G140" i="14" s="1"/>
  <c r="E141" i="14"/>
  <c r="G141" i="14" s="1"/>
  <c r="E142" i="14"/>
  <c r="G142" i="14" s="1"/>
  <c r="E143" i="14"/>
  <c r="G143" i="14" s="1"/>
  <c r="E144" i="14"/>
  <c r="G144" i="14" s="1"/>
  <c r="E145" i="14"/>
  <c r="G145" i="14" s="1"/>
  <c r="E146" i="14"/>
  <c r="G146" i="14" s="1"/>
  <c r="E9" i="14"/>
  <c r="BI125" i="7" l="1"/>
  <c r="BI126" i="7"/>
  <c r="BI128" i="7"/>
  <c r="BI130" i="7"/>
  <c r="BI132" i="7"/>
  <c r="BI134" i="7"/>
  <c r="BI136" i="7"/>
  <c r="BI137" i="7"/>
  <c r="BI138" i="7"/>
  <c r="BI139" i="7"/>
  <c r="BJ139" i="7" s="1"/>
  <c r="H139" i="15" s="1"/>
  <c r="BJ139" i="15" s="1"/>
  <c r="I136" i="14" s="1"/>
  <c r="BI140" i="7"/>
  <c r="BJ140" i="7" s="1"/>
  <c r="H140" i="15" s="1"/>
  <c r="BJ140" i="15" s="1"/>
  <c r="I137" i="14" s="1"/>
  <c r="BI142" i="7"/>
  <c r="BJ142" i="7" s="1"/>
  <c r="H142" i="15" s="1"/>
  <c r="BJ142" i="15" s="1"/>
  <c r="I139" i="14" s="1"/>
  <c r="BI143" i="7"/>
  <c r="BI144" i="7"/>
  <c r="BI147" i="7"/>
  <c r="BI148" i="7"/>
  <c r="BI127" i="7"/>
  <c r="X8" i="7"/>
  <c r="Z8" i="7"/>
  <c r="K8" i="7"/>
  <c r="BH8" i="7"/>
  <c r="AQ8" i="7"/>
  <c r="Q8" i="7"/>
  <c r="BI141" i="7"/>
  <c r="BI145" i="7"/>
  <c r="BI131" i="7"/>
  <c r="BI96" i="7"/>
  <c r="BI97" i="7"/>
  <c r="BI129" i="7"/>
  <c r="AJ8" i="7"/>
  <c r="BI135" i="7"/>
  <c r="H146" i="14" l="1"/>
  <c r="H145" i="42"/>
  <c r="H140" i="14"/>
  <c r="H139" i="42"/>
  <c r="H135" i="14"/>
  <c r="H134" i="42"/>
  <c r="H125" i="42"/>
  <c r="H124" i="14"/>
  <c r="H123" i="42"/>
  <c r="H140" i="42"/>
  <c r="H136" i="14"/>
  <c r="H135" i="42"/>
  <c r="H131" i="14"/>
  <c r="H130" i="42"/>
  <c r="H93" i="14"/>
  <c r="H92" i="42"/>
  <c r="H128" i="14"/>
  <c r="H127" i="42"/>
  <c r="H144" i="14"/>
  <c r="H143" i="42"/>
  <c r="H124" i="42"/>
  <c r="H131" i="42"/>
  <c r="H145" i="14"/>
  <c r="H144" i="42"/>
  <c r="H139" i="14"/>
  <c r="H138" i="42"/>
  <c r="H134" i="14"/>
  <c r="H133" i="42"/>
  <c r="H127" i="14"/>
  <c r="H126" i="42"/>
  <c r="H142" i="14"/>
  <c r="H141" i="42"/>
  <c r="H137" i="14"/>
  <c r="H136" i="42"/>
  <c r="I138" i="42"/>
  <c r="I136" i="42"/>
  <c r="I135" i="42"/>
  <c r="H94" i="14"/>
  <c r="H93" i="42"/>
  <c r="H129" i="14"/>
  <c r="H128" i="42"/>
  <c r="H138" i="14"/>
  <c r="H137" i="42"/>
  <c r="H133" i="14"/>
  <c r="H132" i="42"/>
  <c r="H122" i="14"/>
  <c r="H121" i="42"/>
  <c r="H123" i="14"/>
  <c r="H122" i="42"/>
  <c r="BJ96" i="7"/>
  <c r="H96" i="15" s="1"/>
  <c r="BJ96" i="15" s="1"/>
  <c r="I93" i="14" s="1"/>
  <c r="BJ145" i="7"/>
  <c r="H145" i="15" s="1"/>
  <c r="BJ145" i="15" s="1"/>
  <c r="I142" i="14" s="1"/>
  <c r="BI133" i="7"/>
  <c r="R8" i="7"/>
  <c r="H141" i="14"/>
  <c r="H132" i="14"/>
  <c r="H125" i="14"/>
  <c r="AZ8" i="7"/>
  <c r="AM8" i="7"/>
  <c r="H126" i="14"/>
  <c r="BI146" i="7"/>
  <c r="AH8" i="7"/>
  <c r="BJ97" i="7"/>
  <c r="H97" i="15" s="1"/>
  <c r="BJ97" i="15" s="1"/>
  <c r="I94" i="14" s="1"/>
  <c r="AC8" i="7"/>
  <c r="AV8" i="7"/>
  <c r="L8" i="7"/>
  <c r="T8" i="7"/>
  <c r="BJ141" i="7"/>
  <c r="H141" i="15" s="1"/>
  <c r="BJ141" i="15" s="1"/>
  <c r="I138" i="14" s="1"/>
  <c r="AY8" i="7"/>
  <c r="Y8" i="7"/>
  <c r="V8" i="7"/>
  <c r="H142" i="42" l="1"/>
  <c r="I92" i="42"/>
  <c r="I141" i="42"/>
  <c r="I93" i="42"/>
  <c r="I137" i="42"/>
  <c r="H130" i="14"/>
  <c r="H129" i="42"/>
  <c r="BJ146" i="7"/>
  <c r="H146" i="15" s="1"/>
  <c r="BJ146" i="15" s="1"/>
  <c r="I143" i="14" s="1"/>
  <c r="H143" i="14"/>
  <c r="BI88" i="7"/>
  <c r="AD8" i="7"/>
  <c r="BF8" i="7"/>
  <c r="BI55" i="7"/>
  <c r="BJ55" i="7" s="1"/>
  <c r="H55" i="15" s="1"/>
  <c r="BJ55" i="15" s="1"/>
  <c r="I52" i="14" s="1"/>
  <c r="BI52" i="7"/>
  <c r="BJ52" i="7" s="1"/>
  <c r="H52" i="15" s="1"/>
  <c r="BJ52" i="15" s="1"/>
  <c r="I49" i="14" s="1"/>
  <c r="BI53" i="7"/>
  <c r="BJ53" i="7" s="1"/>
  <c r="H53" i="15" s="1"/>
  <c r="BJ53" i="15" s="1"/>
  <c r="I50" i="14" s="1"/>
  <c r="BI49" i="7"/>
  <c r="BI46" i="7"/>
  <c r="BI47" i="7"/>
  <c r="BI44" i="7"/>
  <c r="BI41" i="7"/>
  <c r="BI39" i="7"/>
  <c r="BI35" i="7"/>
  <c r="BI33" i="7"/>
  <c r="BI27" i="7"/>
  <c r="BI18" i="7"/>
  <c r="BI19" i="7"/>
  <c r="BI20" i="7"/>
  <c r="BI21" i="7"/>
  <c r="BI22" i="7"/>
  <c r="BI23" i="7"/>
  <c r="BI24" i="7"/>
  <c r="BI25" i="7"/>
  <c r="BI26" i="7"/>
  <c r="BI28" i="7"/>
  <c r="BI29" i="7"/>
  <c r="BI30" i="7"/>
  <c r="BI31" i="7"/>
  <c r="BI32" i="7"/>
  <c r="BI34" i="7"/>
  <c r="BI36" i="7"/>
  <c r="BI37" i="7"/>
  <c r="BI38" i="7"/>
  <c r="BI40" i="7"/>
  <c r="BI42" i="7"/>
  <c r="BI43" i="7"/>
  <c r="BI45" i="7"/>
  <c r="BI48" i="7"/>
  <c r="BI50" i="7"/>
  <c r="BI51" i="7"/>
  <c r="BI54" i="7"/>
  <c r="BI56" i="7"/>
  <c r="BI58" i="7"/>
  <c r="BJ58" i="7" s="1"/>
  <c r="H58" i="15" s="1"/>
  <c r="BJ58" i="15" s="1"/>
  <c r="I55" i="14" s="1"/>
  <c r="BI59" i="7"/>
  <c r="BI60" i="7"/>
  <c r="BJ60" i="7" s="1"/>
  <c r="H60" i="15" s="1"/>
  <c r="BJ60" i="15" s="1"/>
  <c r="I57" i="14" s="1"/>
  <c r="BI61" i="7"/>
  <c r="BI62" i="7"/>
  <c r="BI63" i="7"/>
  <c r="BI64" i="7"/>
  <c r="BJ64" i="7" s="1"/>
  <c r="H64" i="15" s="1"/>
  <c r="BJ64" i="15" s="1"/>
  <c r="I61" i="14" s="1"/>
  <c r="BI65" i="7"/>
  <c r="BJ65" i="7" s="1"/>
  <c r="H65" i="15" s="1"/>
  <c r="BJ65" i="15" s="1"/>
  <c r="I62" i="14" s="1"/>
  <c r="BI66" i="7"/>
  <c r="BI67" i="7"/>
  <c r="BI68" i="7"/>
  <c r="BJ68" i="7" s="1"/>
  <c r="H68" i="15" s="1"/>
  <c r="BJ68" i="15" s="1"/>
  <c r="I65" i="14" s="1"/>
  <c r="BI69" i="7"/>
  <c r="BI70" i="7"/>
  <c r="BJ70" i="7" s="1"/>
  <c r="H70" i="15" s="1"/>
  <c r="BJ70" i="15" s="1"/>
  <c r="I67" i="14" s="1"/>
  <c r="BI71" i="7"/>
  <c r="BJ71" i="7" s="1"/>
  <c r="H71" i="15" s="1"/>
  <c r="BJ71" i="15" s="1"/>
  <c r="I68" i="14" s="1"/>
  <c r="BI72" i="7"/>
  <c r="BJ72" i="7" s="1"/>
  <c r="H72" i="15" s="1"/>
  <c r="BJ72" i="15" s="1"/>
  <c r="I69" i="14" s="1"/>
  <c r="BI73" i="7"/>
  <c r="BI74" i="7"/>
  <c r="BJ74" i="7" s="1"/>
  <c r="H74" i="15" s="1"/>
  <c r="BJ74" i="15" s="1"/>
  <c r="I71" i="14" s="1"/>
  <c r="BI75" i="7"/>
  <c r="BI76" i="7"/>
  <c r="BJ76" i="7" s="1"/>
  <c r="H76" i="15" s="1"/>
  <c r="BJ76" i="15" s="1"/>
  <c r="I73" i="14" s="1"/>
  <c r="BI77" i="7"/>
  <c r="BI78" i="7"/>
  <c r="BI79" i="7"/>
  <c r="BJ79" i="7" s="1"/>
  <c r="H79" i="15" s="1"/>
  <c r="BJ79" i="15" s="1"/>
  <c r="I76" i="14" s="1"/>
  <c r="BI80" i="7"/>
  <c r="BJ80" i="7" s="1"/>
  <c r="H80" i="15" s="1"/>
  <c r="BJ80" i="15" s="1"/>
  <c r="I77" i="14" s="1"/>
  <c r="BI81" i="7"/>
  <c r="BJ81" i="7" s="1"/>
  <c r="H81" i="15" s="1"/>
  <c r="BJ81" i="15" s="1"/>
  <c r="I78" i="14" s="1"/>
  <c r="BI82" i="7"/>
  <c r="BI83" i="7"/>
  <c r="BJ83" i="7" s="1"/>
  <c r="H83" i="15" s="1"/>
  <c r="BJ83" i="15" s="1"/>
  <c r="I80" i="14" s="1"/>
  <c r="BI84" i="7"/>
  <c r="BJ84" i="7" s="1"/>
  <c r="H84" i="15" s="1"/>
  <c r="BJ84" i="15" s="1"/>
  <c r="I81" i="14" s="1"/>
  <c r="BI85" i="7"/>
  <c r="BI86" i="7"/>
  <c r="BJ86" i="7" s="1"/>
  <c r="H86" i="15" s="1"/>
  <c r="BJ86" i="15" s="1"/>
  <c r="I83" i="14" s="1"/>
  <c r="BI87" i="7"/>
  <c r="BI89" i="7"/>
  <c r="BI90" i="7"/>
  <c r="BI91" i="7"/>
  <c r="BI92" i="7"/>
  <c r="BI93" i="7"/>
  <c r="BI94" i="7"/>
  <c r="BI95" i="7"/>
  <c r="BI98" i="7"/>
  <c r="BJ98" i="7" s="1"/>
  <c r="H98" i="15" s="1"/>
  <c r="BJ98" i="15" s="1"/>
  <c r="I95" i="14" s="1"/>
  <c r="BI99" i="7"/>
  <c r="BJ99" i="7" s="1"/>
  <c r="H99" i="15" s="1"/>
  <c r="BJ99" i="15" s="1"/>
  <c r="I96" i="14" s="1"/>
  <c r="BI100" i="7"/>
  <c r="BJ100" i="7" s="1"/>
  <c r="H100" i="15" s="1"/>
  <c r="BJ100" i="15" s="1"/>
  <c r="I97" i="14" s="1"/>
  <c r="BI101" i="7"/>
  <c r="BJ101" i="7" s="1"/>
  <c r="H101" i="15" s="1"/>
  <c r="BJ101" i="15" s="1"/>
  <c r="I98" i="14" s="1"/>
  <c r="BI102" i="7"/>
  <c r="BI103" i="7"/>
  <c r="BI104" i="7"/>
  <c r="BJ104" i="7" s="1"/>
  <c r="H104" i="15" s="1"/>
  <c r="BJ104" i="15" s="1"/>
  <c r="I101" i="14" s="1"/>
  <c r="BI105" i="7"/>
  <c r="BJ105" i="7" s="1"/>
  <c r="H105" i="15" s="1"/>
  <c r="BJ105" i="15" s="1"/>
  <c r="I102" i="14" s="1"/>
  <c r="BI106" i="7"/>
  <c r="BI107" i="7"/>
  <c r="BI108" i="7"/>
  <c r="BJ108" i="7" s="1"/>
  <c r="H108" i="15" s="1"/>
  <c r="BJ108" i="15" s="1"/>
  <c r="I105" i="14" s="1"/>
  <c r="BI109" i="7"/>
  <c r="BI110" i="7"/>
  <c r="BI111" i="7"/>
  <c r="BJ111" i="7" s="1"/>
  <c r="H111" i="15" s="1"/>
  <c r="BJ111" i="15" s="1"/>
  <c r="I108" i="14" s="1"/>
  <c r="BI112" i="7"/>
  <c r="BI113" i="7"/>
  <c r="BI114" i="7"/>
  <c r="BI115" i="7"/>
  <c r="BJ115" i="7" s="1"/>
  <c r="H115" i="15" s="1"/>
  <c r="BJ115" i="15" s="1"/>
  <c r="I112" i="14" s="1"/>
  <c r="BI116" i="7"/>
  <c r="BI117" i="7"/>
  <c r="BJ117" i="7" s="1"/>
  <c r="H117" i="15" s="1"/>
  <c r="BJ117" i="15" s="1"/>
  <c r="I114" i="14" s="1"/>
  <c r="BI118" i="7"/>
  <c r="BI119" i="7"/>
  <c r="BJ119" i="7" s="1"/>
  <c r="H119" i="15" s="1"/>
  <c r="BJ119" i="15" s="1"/>
  <c r="I116" i="14" s="1"/>
  <c r="BI120" i="7"/>
  <c r="BI121" i="7"/>
  <c r="BI122" i="7"/>
  <c r="BI123" i="7"/>
  <c r="BI124" i="7"/>
  <c r="H120" i="42" s="1"/>
  <c r="BI13" i="7"/>
  <c r="BI14" i="7"/>
  <c r="BI15" i="7"/>
  <c r="BI16" i="7"/>
  <c r="BI17" i="7"/>
  <c r="BJ127" i="7"/>
  <c r="H127" i="15" s="1"/>
  <c r="BJ127" i="15" s="1"/>
  <c r="I124" i="14" s="1"/>
  <c r="BJ148" i="7"/>
  <c r="H148" i="15" s="1"/>
  <c r="BJ148" i="15" s="1"/>
  <c r="I145" i="14" s="1"/>
  <c r="BJ147" i="7"/>
  <c r="H147" i="15" s="1"/>
  <c r="BJ147" i="15" s="1"/>
  <c r="I144" i="14" s="1"/>
  <c r="BJ144" i="7"/>
  <c r="H144" i="15" s="1"/>
  <c r="BJ144" i="15" s="1"/>
  <c r="I141" i="14" s="1"/>
  <c r="BJ143" i="7"/>
  <c r="H143" i="15" s="1"/>
  <c r="BJ143" i="15" s="1"/>
  <c r="I140" i="14" s="1"/>
  <c r="BJ138" i="7"/>
  <c r="H138" i="15" s="1"/>
  <c r="BJ138" i="15" s="1"/>
  <c r="I135" i="14" s="1"/>
  <c r="BJ137" i="7"/>
  <c r="H137" i="15" s="1"/>
  <c r="BJ137" i="15" s="1"/>
  <c r="I134" i="14" s="1"/>
  <c r="BJ136" i="7"/>
  <c r="H136" i="15" s="1"/>
  <c r="BJ136" i="15" s="1"/>
  <c r="I133" i="14" s="1"/>
  <c r="BJ135" i="7"/>
  <c r="H135" i="15" s="1"/>
  <c r="BJ135" i="15" s="1"/>
  <c r="I132" i="14" s="1"/>
  <c r="BJ134" i="7"/>
  <c r="H134" i="15" s="1"/>
  <c r="BJ134" i="15" s="1"/>
  <c r="I131" i="14" s="1"/>
  <c r="BJ133" i="7"/>
  <c r="H133" i="15" s="1"/>
  <c r="BJ133" i="15" s="1"/>
  <c r="I130" i="14" s="1"/>
  <c r="BJ132" i="7"/>
  <c r="H132" i="15" s="1"/>
  <c r="BJ132" i="15" s="1"/>
  <c r="I129" i="14" s="1"/>
  <c r="BJ131" i="7"/>
  <c r="H131" i="15" s="1"/>
  <c r="BJ131" i="15" s="1"/>
  <c r="I128" i="14" s="1"/>
  <c r="BJ130" i="7"/>
  <c r="H130" i="15" s="1"/>
  <c r="BJ130" i="15" s="1"/>
  <c r="I127" i="14" s="1"/>
  <c r="BJ129" i="7"/>
  <c r="H129" i="15" s="1"/>
  <c r="BJ129" i="15" s="1"/>
  <c r="I126" i="14" s="1"/>
  <c r="BJ128" i="7"/>
  <c r="H128" i="15" s="1"/>
  <c r="BJ128" i="15" s="1"/>
  <c r="I125" i="14" s="1"/>
  <c r="BJ125" i="7"/>
  <c r="H125" i="15" s="1"/>
  <c r="BJ125" i="15" s="1"/>
  <c r="I122" i="14" s="1"/>
  <c r="BJ73" i="7"/>
  <c r="H73" i="15" s="1"/>
  <c r="BJ73" i="15" s="1"/>
  <c r="I70" i="14" s="1"/>
  <c r="BJ67" i="7"/>
  <c r="H67" i="15" s="1"/>
  <c r="BJ67" i="15" s="1"/>
  <c r="I64" i="14" s="1"/>
  <c r="I133" i="42" l="1"/>
  <c r="I70" i="42"/>
  <c r="H112" i="42"/>
  <c r="H108" i="42"/>
  <c r="H105" i="14"/>
  <c r="H104" i="42"/>
  <c r="H101" i="14"/>
  <c r="H100" i="42"/>
  <c r="H97" i="14"/>
  <c r="H96" i="42"/>
  <c r="H90" i="42"/>
  <c r="H86" i="42"/>
  <c r="H82" i="14"/>
  <c r="H81" i="42"/>
  <c r="H78" i="14"/>
  <c r="H77" i="42"/>
  <c r="H73" i="42"/>
  <c r="H70" i="14"/>
  <c r="H69" i="42"/>
  <c r="H65" i="42"/>
  <c r="H62" i="14"/>
  <c r="H61" i="42"/>
  <c r="H57" i="42"/>
  <c r="H52" i="42"/>
  <c r="H21" i="14"/>
  <c r="H20" i="42"/>
  <c r="H16" i="42"/>
  <c r="H41" i="14"/>
  <c r="H40" i="42"/>
  <c r="H50" i="14"/>
  <c r="H49" i="42"/>
  <c r="I64" i="42"/>
  <c r="I111" i="42"/>
  <c r="H117" i="42"/>
  <c r="H114" i="14"/>
  <c r="H113" i="42"/>
  <c r="H109" i="42"/>
  <c r="BJ109" i="7"/>
  <c r="H109" i="15" s="1"/>
  <c r="BJ109" i="15" s="1"/>
  <c r="H102" i="14"/>
  <c r="H101" i="42"/>
  <c r="H98" i="14"/>
  <c r="H97" i="42"/>
  <c r="H91" i="42"/>
  <c r="H87" i="42"/>
  <c r="H83" i="14"/>
  <c r="H82" i="42"/>
  <c r="H78" i="42"/>
  <c r="H74" i="42"/>
  <c r="H71" i="14"/>
  <c r="H70" i="42"/>
  <c r="H62" i="42"/>
  <c r="H58" i="42"/>
  <c r="H55" i="14"/>
  <c r="H54" i="42"/>
  <c r="H39" i="14"/>
  <c r="H38" i="42"/>
  <c r="H33" i="14"/>
  <c r="H32" i="42"/>
  <c r="H21" i="42"/>
  <c r="H18" i="14"/>
  <c r="H17" i="42"/>
  <c r="H46" i="14"/>
  <c r="H45" i="42"/>
  <c r="H84" i="42"/>
  <c r="I72" i="42"/>
  <c r="I77" i="42"/>
  <c r="I63" i="42"/>
  <c r="I76" i="42"/>
  <c r="H10" i="42"/>
  <c r="H118" i="42"/>
  <c r="H114" i="42"/>
  <c r="H102" i="42"/>
  <c r="H98" i="42"/>
  <c r="H88" i="42"/>
  <c r="H83" i="42"/>
  <c r="H80" i="14"/>
  <c r="H79" i="42"/>
  <c r="H76" i="14"/>
  <c r="H75" i="42"/>
  <c r="H64" i="14"/>
  <c r="H63" i="42"/>
  <c r="H59" i="42"/>
  <c r="H34" i="14"/>
  <c r="H33" i="42"/>
  <c r="H18" i="42"/>
  <c r="H15" i="14"/>
  <c r="H14" i="42"/>
  <c r="H35" i="42"/>
  <c r="I60" i="42"/>
  <c r="I79" i="42"/>
  <c r="I61" i="42"/>
  <c r="I104" i="42"/>
  <c r="I134" i="42"/>
  <c r="I144" i="42"/>
  <c r="H11" i="42"/>
  <c r="H116" i="14"/>
  <c r="H115" i="42"/>
  <c r="H112" i="14"/>
  <c r="H111" i="42"/>
  <c r="H108" i="14"/>
  <c r="H107" i="42"/>
  <c r="H103" i="42"/>
  <c r="BJ103" i="7"/>
  <c r="H103" i="15" s="1"/>
  <c r="BJ103" i="15" s="1"/>
  <c r="I100" i="14" s="1"/>
  <c r="H96" i="14"/>
  <c r="H95" i="42"/>
  <c r="H89" i="42"/>
  <c r="H85" i="42"/>
  <c r="H77" i="14"/>
  <c r="H76" i="42"/>
  <c r="H73" i="14"/>
  <c r="H72" i="42"/>
  <c r="H65" i="14"/>
  <c r="H64" i="42"/>
  <c r="H61" i="14"/>
  <c r="H60" i="42"/>
  <c r="H50" i="42"/>
  <c r="H41" i="42"/>
  <c r="H28" i="42"/>
  <c r="H20" i="14"/>
  <c r="H19" i="42"/>
  <c r="H31" i="42"/>
  <c r="H43" i="42"/>
  <c r="I142" i="42"/>
  <c r="H12" i="42"/>
  <c r="H45" i="14"/>
  <c r="H44" i="42"/>
  <c r="H81" i="14"/>
  <c r="H80" i="42"/>
  <c r="I80" i="42"/>
  <c r="H49" i="14"/>
  <c r="H48" i="42"/>
  <c r="H57" i="14"/>
  <c r="H56" i="42"/>
  <c r="I56" i="42"/>
  <c r="I130" i="42"/>
  <c r="I126" i="42"/>
  <c r="I143" i="42"/>
  <c r="I140" i="42"/>
  <c r="I139" i="42"/>
  <c r="I127" i="42"/>
  <c r="I124" i="42"/>
  <c r="I123" i="42"/>
  <c r="I115" i="42"/>
  <c r="I113" i="42"/>
  <c r="I107" i="42"/>
  <c r="I101" i="42"/>
  <c r="I100" i="42"/>
  <c r="I97" i="42"/>
  <c r="I96" i="42"/>
  <c r="I95" i="42"/>
  <c r="I82" i="42"/>
  <c r="I75" i="42"/>
  <c r="I69" i="42"/>
  <c r="I54" i="42"/>
  <c r="I49" i="42"/>
  <c r="I48" i="42"/>
  <c r="I68" i="42"/>
  <c r="H69" i="14"/>
  <c r="H68" i="42"/>
  <c r="H38" i="14"/>
  <c r="H37" i="42"/>
  <c r="H27" i="14"/>
  <c r="H26" i="42"/>
  <c r="I128" i="42"/>
  <c r="I131" i="42"/>
  <c r="I132" i="42"/>
  <c r="H14" i="14"/>
  <c r="H13" i="42"/>
  <c r="H48" i="14"/>
  <c r="H47" i="42"/>
  <c r="H56" i="14"/>
  <c r="H55" i="42"/>
  <c r="H37" i="14"/>
  <c r="H36" i="42"/>
  <c r="H16" i="14"/>
  <c r="H15" i="42"/>
  <c r="H10" i="14"/>
  <c r="H9" i="42"/>
  <c r="I121" i="42"/>
  <c r="H120" i="14"/>
  <c r="H119" i="42"/>
  <c r="H107" i="14"/>
  <c r="H106" i="42"/>
  <c r="H100" i="14"/>
  <c r="H99" i="42"/>
  <c r="H95" i="14"/>
  <c r="H94" i="42"/>
  <c r="I94" i="42"/>
  <c r="H121" i="14"/>
  <c r="H23" i="14"/>
  <c r="H22" i="42"/>
  <c r="BK8" i="7"/>
  <c r="H25" i="14"/>
  <c r="H24" i="42"/>
  <c r="I129" i="42"/>
  <c r="I125" i="42"/>
  <c r="H117" i="14"/>
  <c r="H116" i="42"/>
  <c r="H111" i="14"/>
  <c r="H110" i="42"/>
  <c r="H106" i="14"/>
  <c r="H105" i="42"/>
  <c r="I67" i="42"/>
  <c r="H68" i="14"/>
  <c r="H67" i="42"/>
  <c r="I51" i="42"/>
  <c r="H52" i="14"/>
  <c r="H51" i="42"/>
  <c r="H47" i="14"/>
  <c r="H46" i="42"/>
  <c r="H43" i="14"/>
  <c r="H42" i="42"/>
  <c r="H40" i="14"/>
  <c r="H39" i="42"/>
  <c r="H35" i="14"/>
  <c r="H34" i="42"/>
  <c r="H30" i="14"/>
  <c r="H29" i="42"/>
  <c r="H26" i="14"/>
  <c r="H25" i="42"/>
  <c r="H72" i="14"/>
  <c r="H71" i="42"/>
  <c r="I66" i="42"/>
  <c r="H67" i="14"/>
  <c r="H66" i="42"/>
  <c r="H31" i="14"/>
  <c r="H30" i="42"/>
  <c r="H28" i="14"/>
  <c r="H27" i="42"/>
  <c r="H24" i="14"/>
  <c r="H23" i="42"/>
  <c r="BJ59" i="7"/>
  <c r="H59" i="15" s="1"/>
  <c r="BJ59" i="15" s="1"/>
  <c r="I56" i="14" s="1"/>
  <c r="BJ114" i="7"/>
  <c r="H114" i="15" s="1"/>
  <c r="BJ114" i="15" s="1"/>
  <c r="I111" i="14" s="1"/>
  <c r="BJ110" i="7"/>
  <c r="H110" i="15" s="1"/>
  <c r="BJ110" i="15" s="1"/>
  <c r="I107" i="14" s="1"/>
  <c r="BJ75" i="7"/>
  <c r="H75" i="15" s="1"/>
  <c r="BJ75" i="15" s="1"/>
  <c r="I72" i="14" s="1"/>
  <c r="BJ123" i="7"/>
  <c r="H123" i="15" s="1"/>
  <c r="BJ123" i="15" s="1"/>
  <c r="I120" i="14" s="1"/>
  <c r="BJ23" i="7"/>
  <c r="H23" i="15" s="1"/>
  <c r="BJ23" i="15" s="1"/>
  <c r="I20" i="14" s="1"/>
  <c r="BJ16" i="7"/>
  <c r="H16" i="15" s="1"/>
  <c r="BJ16" i="15" s="1"/>
  <c r="I13" i="14" s="1"/>
  <c r="H13" i="14"/>
  <c r="BJ116" i="7"/>
  <c r="H116" i="15" s="1"/>
  <c r="BJ116" i="15" s="1"/>
  <c r="I113" i="14" s="1"/>
  <c r="H113" i="14"/>
  <c r="BJ112" i="7"/>
  <c r="H112" i="15" s="1"/>
  <c r="BJ112" i="15" s="1"/>
  <c r="I109" i="14" s="1"/>
  <c r="H109" i="14"/>
  <c r="BJ94" i="7"/>
  <c r="H94" i="15" s="1"/>
  <c r="BJ94" i="15" s="1"/>
  <c r="I91" i="14" s="1"/>
  <c r="H91" i="14"/>
  <c r="BJ90" i="7"/>
  <c r="H90" i="15" s="1"/>
  <c r="BJ90" i="15" s="1"/>
  <c r="I87" i="14" s="1"/>
  <c r="H87" i="14"/>
  <c r="BJ77" i="7"/>
  <c r="H77" i="15" s="1"/>
  <c r="BJ77" i="15" s="1"/>
  <c r="I74" i="14" s="1"/>
  <c r="H74" i="14"/>
  <c r="BJ69" i="7"/>
  <c r="H69" i="15" s="1"/>
  <c r="BJ69" i="15" s="1"/>
  <c r="I66" i="14" s="1"/>
  <c r="H66" i="14"/>
  <c r="BJ61" i="7"/>
  <c r="H61" i="15" s="1"/>
  <c r="BJ61" i="15" s="1"/>
  <c r="I58" i="14" s="1"/>
  <c r="H58" i="14"/>
  <c r="BJ56" i="7"/>
  <c r="H56" i="15" s="1"/>
  <c r="BJ56" i="15" s="1"/>
  <c r="I53" i="14" s="1"/>
  <c r="H53" i="14"/>
  <c r="BJ20" i="7"/>
  <c r="H20" i="15" s="1"/>
  <c r="BJ20" i="15" s="1"/>
  <c r="I17" i="14" s="1"/>
  <c r="H17" i="14"/>
  <c r="BJ50" i="7"/>
  <c r="H50" i="15" s="1"/>
  <c r="BJ50" i="15" s="1"/>
  <c r="I47" i="14" s="1"/>
  <c r="BJ42" i="7"/>
  <c r="H42" i="15" s="1"/>
  <c r="BJ42" i="15" s="1"/>
  <c r="I39" i="14" s="1"/>
  <c r="BJ34" i="7"/>
  <c r="H34" i="15" s="1"/>
  <c r="BJ34" i="15" s="1"/>
  <c r="I31" i="14" s="1"/>
  <c r="BJ30" i="7"/>
  <c r="H30" i="15" s="1"/>
  <c r="BJ30" i="15" s="1"/>
  <c r="I27" i="14" s="1"/>
  <c r="BJ26" i="7"/>
  <c r="H26" i="15" s="1"/>
  <c r="BJ26" i="15" s="1"/>
  <c r="I23" i="14" s="1"/>
  <c r="BJ18" i="7"/>
  <c r="H18" i="15" s="1"/>
  <c r="BJ18" i="15" s="1"/>
  <c r="I15" i="14" s="1"/>
  <c r="BJ126" i="7"/>
  <c r="H126" i="15" s="1"/>
  <c r="BJ126" i="15" s="1"/>
  <c r="I123" i="14" s="1"/>
  <c r="BJ121" i="7"/>
  <c r="H121" i="15" s="1"/>
  <c r="BJ121" i="15" s="1"/>
  <c r="I118" i="14" s="1"/>
  <c r="H118" i="14"/>
  <c r="BJ113" i="7"/>
  <c r="H113" i="15" s="1"/>
  <c r="BJ113" i="15" s="1"/>
  <c r="I110" i="14" s="1"/>
  <c r="H110" i="14"/>
  <c r="BJ95" i="7"/>
  <c r="H95" i="15" s="1"/>
  <c r="BJ95" i="15" s="1"/>
  <c r="I92" i="14" s="1"/>
  <c r="H92" i="14"/>
  <c r="BJ91" i="7"/>
  <c r="H91" i="15" s="1"/>
  <c r="BJ91" i="15" s="1"/>
  <c r="I88" i="14" s="1"/>
  <c r="H88" i="14"/>
  <c r="BJ82" i="7"/>
  <c r="H82" i="15" s="1"/>
  <c r="BJ82" i="15" s="1"/>
  <c r="I79" i="14" s="1"/>
  <c r="H79" i="14"/>
  <c r="BJ78" i="7"/>
  <c r="H78" i="15" s="1"/>
  <c r="BJ78" i="15" s="1"/>
  <c r="I75" i="14" s="1"/>
  <c r="H75" i="14"/>
  <c r="BJ66" i="7"/>
  <c r="H66" i="15" s="1"/>
  <c r="BJ66" i="15" s="1"/>
  <c r="I63" i="14" s="1"/>
  <c r="H63" i="14"/>
  <c r="BJ62" i="7"/>
  <c r="H62" i="15" s="1"/>
  <c r="BJ62" i="15" s="1"/>
  <c r="I59" i="14" s="1"/>
  <c r="H59" i="14"/>
  <c r="BJ25" i="7"/>
  <c r="H25" i="15" s="1"/>
  <c r="BJ25" i="15" s="1"/>
  <c r="I22" i="14" s="1"/>
  <c r="H22" i="14"/>
  <c r="BJ43" i="7"/>
  <c r="H43" i="15" s="1"/>
  <c r="BJ43" i="15" s="1"/>
  <c r="I40" i="14" s="1"/>
  <c r="BJ31" i="7"/>
  <c r="H31" i="15" s="1"/>
  <c r="BJ31" i="15" s="1"/>
  <c r="I28" i="14" s="1"/>
  <c r="BJ27" i="7"/>
  <c r="H27" i="15" s="1"/>
  <c r="BJ27" i="15" s="1"/>
  <c r="I24" i="14" s="1"/>
  <c r="BJ12" i="7"/>
  <c r="H12" i="15" s="1"/>
  <c r="BJ14" i="7"/>
  <c r="H14" i="15" s="1"/>
  <c r="BJ14" i="15" s="1"/>
  <c r="I11" i="14" s="1"/>
  <c r="H11" i="14"/>
  <c r="BJ122" i="7"/>
  <c r="H122" i="15" s="1"/>
  <c r="BJ122" i="15" s="1"/>
  <c r="I119" i="14" s="1"/>
  <c r="H119" i="14"/>
  <c r="BJ118" i="7"/>
  <c r="H118" i="15" s="1"/>
  <c r="BJ118" i="15" s="1"/>
  <c r="I115" i="14" s="1"/>
  <c r="H115" i="14"/>
  <c r="BJ106" i="7"/>
  <c r="H106" i="15" s="1"/>
  <c r="BJ106" i="15" s="1"/>
  <c r="I103" i="14" s="1"/>
  <c r="H103" i="14"/>
  <c r="BJ102" i="7"/>
  <c r="H102" i="15" s="1"/>
  <c r="BJ102" i="15" s="1"/>
  <c r="I99" i="14" s="1"/>
  <c r="H99" i="14"/>
  <c r="BJ92" i="7"/>
  <c r="H92" i="15" s="1"/>
  <c r="BJ92" i="15" s="1"/>
  <c r="I89" i="14" s="1"/>
  <c r="H89" i="14"/>
  <c r="BJ87" i="7"/>
  <c r="H87" i="15" s="1"/>
  <c r="BJ87" i="15" s="1"/>
  <c r="I84" i="14" s="1"/>
  <c r="H84" i="14"/>
  <c r="BJ63" i="7"/>
  <c r="H63" i="15" s="1"/>
  <c r="BJ63" i="15" s="1"/>
  <c r="I60" i="14" s="1"/>
  <c r="H60" i="14"/>
  <c r="BJ22" i="7"/>
  <c r="H22" i="15" s="1"/>
  <c r="BJ22" i="15" s="1"/>
  <c r="I19" i="14" s="1"/>
  <c r="H19" i="14"/>
  <c r="BJ39" i="7"/>
  <c r="H39" i="15" s="1"/>
  <c r="BJ39" i="15" s="1"/>
  <c r="I36" i="14" s="1"/>
  <c r="H36" i="14"/>
  <c r="BJ88" i="7"/>
  <c r="H88" i="15" s="1"/>
  <c r="BJ88" i="15" s="1"/>
  <c r="I85" i="14" s="1"/>
  <c r="H85" i="14"/>
  <c r="BJ48" i="7"/>
  <c r="H48" i="15" s="1"/>
  <c r="BJ48" i="15" s="1"/>
  <c r="I45" i="14" s="1"/>
  <c r="BJ44" i="7"/>
  <c r="H44" i="15" s="1"/>
  <c r="BJ44" i="15" s="1"/>
  <c r="I41" i="14" s="1"/>
  <c r="BJ40" i="7"/>
  <c r="H40" i="15" s="1"/>
  <c r="BJ40" i="15" s="1"/>
  <c r="I37" i="14" s="1"/>
  <c r="BJ36" i="7"/>
  <c r="H36" i="15" s="1"/>
  <c r="BJ36" i="15" s="1"/>
  <c r="I33" i="14" s="1"/>
  <c r="BJ28" i="7"/>
  <c r="H28" i="15" s="1"/>
  <c r="BJ28" i="15" s="1"/>
  <c r="I25" i="14" s="1"/>
  <c r="BJ24" i="7"/>
  <c r="H24" i="15" s="1"/>
  <c r="BJ24" i="15" s="1"/>
  <c r="I21" i="14" s="1"/>
  <c r="BJ15" i="7"/>
  <c r="H15" i="15" s="1"/>
  <c r="BJ15" i="15" s="1"/>
  <c r="I12" i="14" s="1"/>
  <c r="H12" i="14"/>
  <c r="BJ107" i="7"/>
  <c r="H107" i="15" s="1"/>
  <c r="BJ107" i="15" s="1"/>
  <c r="I104" i="14" s="1"/>
  <c r="H104" i="14"/>
  <c r="BJ93" i="7"/>
  <c r="H93" i="15" s="1"/>
  <c r="BJ93" i="15" s="1"/>
  <c r="I90" i="14" s="1"/>
  <c r="H90" i="14"/>
  <c r="BJ89" i="7"/>
  <c r="H89" i="15" s="1"/>
  <c r="BJ89" i="15" s="1"/>
  <c r="I86" i="14" s="1"/>
  <c r="H86" i="14"/>
  <c r="BJ54" i="7"/>
  <c r="H54" i="15" s="1"/>
  <c r="BJ54" i="15" s="1"/>
  <c r="I51" i="14" s="1"/>
  <c r="H51" i="14"/>
  <c r="BJ45" i="7"/>
  <c r="H45" i="15" s="1"/>
  <c r="BJ45" i="15" s="1"/>
  <c r="I42" i="14" s="1"/>
  <c r="H42" i="14"/>
  <c r="BJ32" i="7"/>
  <c r="H32" i="15" s="1"/>
  <c r="BJ32" i="15" s="1"/>
  <c r="I29" i="14" s="1"/>
  <c r="H29" i="14"/>
  <c r="BJ35" i="7"/>
  <c r="H35" i="15" s="1"/>
  <c r="BJ35" i="15" s="1"/>
  <c r="I32" i="14" s="1"/>
  <c r="H32" i="14"/>
  <c r="BJ47" i="7"/>
  <c r="H47" i="15" s="1"/>
  <c r="BJ47" i="15" s="1"/>
  <c r="I44" i="14" s="1"/>
  <c r="H44" i="14"/>
  <c r="BJ120" i="7"/>
  <c r="H120" i="15" s="1"/>
  <c r="BJ120" i="15" s="1"/>
  <c r="I117" i="14" s="1"/>
  <c r="BJ124" i="7"/>
  <c r="H124" i="15" s="1"/>
  <c r="BJ124" i="15" s="1"/>
  <c r="I121" i="14" s="1"/>
  <c r="BJ85" i="7"/>
  <c r="H85" i="15" s="1"/>
  <c r="BJ85" i="15" s="1"/>
  <c r="I82" i="14" s="1"/>
  <c r="BJ49" i="7"/>
  <c r="H49" i="15" s="1"/>
  <c r="BJ49" i="15" s="1"/>
  <c r="I46" i="14" s="1"/>
  <c r="BJ41" i="7"/>
  <c r="H41" i="15" s="1"/>
  <c r="BJ41" i="15" s="1"/>
  <c r="I38" i="14" s="1"/>
  <c r="BJ37" i="7"/>
  <c r="H37" i="15" s="1"/>
  <c r="BJ37" i="15" s="1"/>
  <c r="I34" i="14" s="1"/>
  <c r="BJ29" i="7"/>
  <c r="H29" i="15" s="1"/>
  <c r="BJ29" i="15" s="1"/>
  <c r="I26" i="14" s="1"/>
  <c r="BJ21" i="7"/>
  <c r="H21" i="15" s="1"/>
  <c r="BJ21" i="15" s="1"/>
  <c r="I18" i="14" s="1"/>
  <c r="BJ17" i="7"/>
  <c r="H17" i="15" s="1"/>
  <c r="BJ17" i="15" s="1"/>
  <c r="I14" i="14" s="1"/>
  <c r="BJ13" i="7"/>
  <c r="H13" i="15" s="1"/>
  <c r="BJ13" i="15" s="1"/>
  <c r="I10" i="14" s="1"/>
  <c r="BJ51" i="7"/>
  <c r="H51" i="15" s="1"/>
  <c r="BJ51" i="15" s="1"/>
  <c r="I48" i="14" s="1"/>
  <c r="BJ46" i="7"/>
  <c r="H46" i="15" s="1"/>
  <c r="BJ46" i="15" s="1"/>
  <c r="I43" i="14" s="1"/>
  <c r="BJ38" i="7"/>
  <c r="H38" i="15" s="1"/>
  <c r="BJ38" i="15" s="1"/>
  <c r="I35" i="14" s="1"/>
  <c r="BJ33" i="7"/>
  <c r="BJ19" i="7"/>
  <c r="H19" i="15" s="1"/>
  <c r="BJ19" i="15" s="1"/>
  <c r="I16" i="14" s="1"/>
  <c r="I105" i="42" l="1"/>
  <c r="I106" i="14"/>
  <c r="I99" i="42"/>
  <c r="I35" i="42"/>
  <c r="I33" i="42"/>
  <c r="I19" i="42"/>
  <c r="I40" i="42"/>
  <c r="H149" i="15"/>
  <c r="BJ149" i="15" s="1"/>
  <c r="I146" i="14" s="1"/>
  <c r="I145" i="42"/>
  <c r="I20" i="42"/>
  <c r="I45" i="42"/>
  <c r="I38" i="42"/>
  <c r="I44" i="42"/>
  <c r="I108" i="42"/>
  <c r="I103" i="42"/>
  <c r="I102" i="42"/>
  <c r="I14" i="42"/>
  <c r="I81" i="42"/>
  <c r="I32" i="42"/>
  <c r="I17" i="42"/>
  <c r="I16" i="42"/>
  <c r="I74" i="42"/>
  <c r="I37" i="42"/>
  <c r="I26" i="42"/>
  <c r="I13" i="42"/>
  <c r="I47" i="42"/>
  <c r="I62" i="42"/>
  <c r="I55" i="42"/>
  <c r="I36" i="42"/>
  <c r="I15" i="42"/>
  <c r="I9" i="42"/>
  <c r="I119" i="42"/>
  <c r="I106" i="42"/>
  <c r="I89" i="42"/>
  <c r="I122" i="42"/>
  <c r="I120" i="42"/>
  <c r="I114" i="42"/>
  <c r="I98" i="42"/>
  <c r="I90" i="42"/>
  <c r="I78" i="42"/>
  <c r="I22" i="42"/>
  <c r="I24" i="42"/>
  <c r="I118" i="42"/>
  <c r="I117" i="42"/>
  <c r="I116" i="42"/>
  <c r="I112" i="42"/>
  <c r="I110" i="42"/>
  <c r="I109" i="42"/>
  <c r="I21" i="42"/>
  <c r="I91" i="42"/>
  <c r="I88" i="42"/>
  <c r="I83" i="42"/>
  <c r="I73" i="42"/>
  <c r="I65" i="42"/>
  <c r="I59" i="42"/>
  <c r="I50" i="42"/>
  <c r="I46" i="42"/>
  <c r="I42" i="42"/>
  <c r="I39" i="42"/>
  <c r="I34" i="42"/>
  <c r="I31" i="42"/>
  <c r="I28" i="42"/>
  <c r="I25" i="42"/>
  <c r="I18" i="42"/>
  <c r="I10" i="42"/>
  <c r="I84" i="42"/>
  <c r="I85" i="42"/>
  <c r="I86" i="42"/>
  <c r="I87" i="42"/>
  <c r="I71" i="42"/>
  <c r="I58" i="42"/>
  <c r="I57" i="42"/>
  <c r="I52" i="42"/>
  <c r="I43" i="42"/>
  <c r="I41" i="42"/>
  <c r="I30" i="42"/>
  <c r="I27" i="42"/>
  <c r="I23" i="42"/>
  <c r="I12" i="42"/>
  <c r="I11" i="42"/>
  <c r="H33" i="15"/>
  <c r="BJ33" i="15" s="1"/>
  <c r="I30" i="14" s="1"/>
  <c r="I29" i="42" l="1"/>
  <c r="BJ12" i="15"/>
  <c r="I8" i="42" s="1"/>
  <c r="I9" i="14" l="1"/>
</calcChain>
</file>

<file path=xl/sharedStrings.xml><?xml version="1.0" encoding="utf-8"?>
<sst xmlns="http://schemas.openxmlformats.org/spreadsheetml/2006/main" count="1460" uniqueCount="280">
  <si>
    <t>INGRESO</t>
  </si>
  <si>
    <t>ITEM</t>
  </si>
  <si>
    <t>MEDIDA</t>
  </si>
  <si>
    <t>AREA</t>
  </si>
  <si>
    <t>MATERIAL</t>
  </si>
  <si>
    <t>TOTAL</t>
  </si>
  <si>
    <t>Existencia</t>
  </si>
  <si>
    <t>Anterior</t>
  </si>
  <si>
    <t>SALIDAS</t>
  </si>
  <si>
    <t>INSTITUTO GEOGRAFICO MILITAR</t>
  </si>
  <si>
    <t>BOLIVIA</t>
  </si>
  <si>
    <t>DISTRIBUCION DE MATERIAL A LAS DIFERENTES DIVISIONES, DEPARTAMENTOS Y SECCIONES DEL INSTITUTO GEOGRAFICO MILITAR</t>
  </si>
  <si>
    <t>DESPACHADOR DE DIUREX</t>
  </si>
  <si>
    <t>LAPIZ BICOLOR</t>
  </si>
  <si>
    <t>MARCADOR DE AGUA</t>
  </si>
  <si>
    <t>BOLIGRAFOS COLOR AZUL</t>
  </si>
  <si>
    <t>BOLIGRAFOS COLOR ROJO</t>
  </si>
  <si>
    <t>LAPIZ NEGRO</t>
  </si>
  <si>
    <t>CHINCHES</t>
  </si>
  <si>
    <t>OVILLO DE CORDEL</t>
  </si>
  <si>
    <t>TABLEROS</t>
  </si>
  <si>
    <t>TIJERAS</t>
  </si>
  <si>
    <t>MARCADORES INDELEBLES P/CD´S</t>
  </si>
  <si>
    <t>GOMA MIXTA</t>
  </si>
  <si>
    <t>CORRECTOR EN CINTA (RADEX)</t>
  </si>
  <si>
    <t>RESALTADOR</t>
  </si>
  <si>
    <t>SOBRE MANILA T/CARTA</t>
  </si>
  <si>
    <t>SOBRE MANILA T/OFICIO</t>
  </si>
  <si>
    <t>SOBRES BLANCOS T/ESQUELA</t>
  </si>
  <si>
    <t>PEGAMENTO EN BARRA UHU</t>
  </si>
  <si>
    <t>ENGRAMPADORAS</t>
  </si>
  <si>
    <t>PERFORADORAS</t>
  </si>
  <si>
    <t>SACA GRAPAS</t>
  </si>
  <si>
    <t>CORTAPICOS</t>
  </si>
  <si>
    <t>FRANELA EN PAÑO COLOR NARANJA PEQUEÑO 30x30</t>
  </si>
  <si>
    <t>FRANELA EN PAÑO COLOR NARANJA GRANDE 50x50</t>
  </si>
  <si>
    <t>TRAPOS PLOMOS PARA PISO</t>
  </si>
  <si>
    <t>ARAGANES MEDIANOS CON PALO</t>
  </si>
  <si>
    <t>CEPILLOS P/BAÑO CON BASE PLASTICO</t>
  </si>
  <si>
    <t>AMBIENTADOR PARA BAÑO EN PASTILLA</t>
  </si>
  <si>
    <t>CERA EN SHACHET  PARA PISO</t>
  </si>
  <si>
    <t>ALZA BASURA</t>
  </si>
  <si>
    <t>NYLON PLASTICO</t>
  </si>
  <si>
    <t>PAPEL MADERA</t>
  </si>
  <si>
    <t>HOJAS</t>
  </si>
  <si>
    <t>UNIDADES</t>
  </si>
  <si>
    <t>UNIDAD</t>
  </si>
  <si>
    <t>METROS</t>
  </si>
  <si>
    <t>1er sem</t>
  </si>
  <si>
    <t>2do sem</t>
  </si>
  <si>
    <t>Cmdo.</t>
  </si>
  <si>
    <t>2do Cmdo</t>
  </si>
  <si>
    <t>Sof. Cmdo</t>
  </si>
  <si>
    <t>Radio</t>
  </si>
  <si>
    <t>Dpto. I</t>
  </si>
  <si>
    <t>Dpto. II</t>
  </si>
  <si>
    <t>Artes Graf</t>
  </si>
  <si>
    <t>Dpto. III Camp</t>
  </si>
  <si>
    <t>CEPAG</t>
  </si>
  <si>
    <t>Catastro</t>
  </si>
  <si>
    <t>Limites</t>
  </si>
  <si>
    <t>Optica</t>
  </si>
  <si>
    <t>Dpto. IV</t>
  </si>
  <si>
    <t>Limpieza</t>
  </si>
  <si>
    <t>Act. Fijos</t>
  </si>
  <si>
    <t>Dpto. V</t>
  </si>
  <si>
    <t>Contabilidad</t>
  </si>
  <si>
    <t>Serv. Personal</t>
  </si>
  <si>
    <t>Almacenes</t>
  </si>
  <si>
    <t>Presupuesto</t>
  </si>
  <si>
    <t>Impuestos</t>
  </si>
  <si>
    <t>Dpto. VI</t>
  </si>
  <si>
    <t>ESTILETE PLÁSTICO</t>
  </si>
  <si>
    <t>ARCHIVADOR DE PALANCA LOMO ANCHO</t>
  </si>
  <si>
    <t>BOLIGRAFOS COLOR NEGRO</t>
  </si>
  <si>
    <t>CARTULINA COLOR CELESTE</t>
  </si>
  <si>
    <t>CD’S</t>
  </si>
  <si>
    <t>CAJITA</t>
  </si>
  <si>
    <t>CINTA DE EMBALAJE 100 YARDAS</t>
  </si>
  <si>
    <t>CINTA DE IMPRESORA</t>
  </si>
  <si>
    <t>DIUREX MEDIANOS</t>
  </si>
  <si>
    <t>DVDs</t>
  </si>
  <si>
    <t>ESTUCHES VACIOS CDS</t>
  </si>
  <si>
    <t>LIBRO DE ACTAS FOLIADO 100 HJS.</t>
  </si>
  <si>
    <t>NEPACOS</t>
  </si>
  <si>
    <t>PAPEL BOND COLORES T/ CARTA</t>
  </si>
  <si>
    <t>PAPEL BOND T/CARTA</t>
  </si>
  <si>
    <t>PAPEL BOND T/OFICIO</t>
  </si>
  <si>
    <t>PAQUETES</t>
  </si>
  <si>
    <t>PAPEL CARBONICO</t>
  </si>
  <si>
    <t>PAPEL COPIA T/CARTA</t>
  </si>
  <si>
    <t>PAPEL PARA FAX</t>
  </si>
  <si>
    <t>PAPELCOPIA T/OFICIO</t>
  </si>
  <si>
    <t>PORTA CLIPS</t>
  </si>
  <si>
    <t>PORTA MINAS</t>
  </si>
  <si>
    <t>REPUESTOS DE MINAS</t>
  </si>
  <si>
    <t>TAMPO</t>
  </si>
  <si>
    <t>BOLSA DE NAPTALINA</t>
  </si>
  <si>
    <t xml:space="preserve">BOLSAS NEGRAS CON AGARRADOR </t>
  </si>
  <si>
    <t>CABLE PLASTICO</t>
  </si>
  <si>
    <t>TERMICOS</t>
  </si>
  <si>
    <t>ALCOHOL EN GEL</t>
  </si>
  <si>
    <t>Geo.Top.Cal.</t>
  </si>
  <si>
    <t>Archivos IGM</t>
  </si>
  <si>
    <t>Contrataciones</t>
  </si>
  <si>
    <t>Secc.Servicios</t>
  </si>
  <si>
    <t>Transportes</t>
  </si>
  <si>
    <t>Sistema Red</t>
  </si>
  <si>
    <t>SALDO EN</t>
  </si>
  <si>
    <t>EXISTENCIA</t>
  </si>
  <si>
    <t>CAJITAS</t>
  </si>
  <si>
    <t>CUADERNO DE 100 HOJAS T/OFICIO</t>
  </si>
  <si>
    <t>CUADERNO DE 200 HOJAS T/OFICIO</t>
  </si>
  <si>
    <t>GANCHOS MEDIANOS F/COCODRILO</t>
  </si>
  <si>
    <t>GANCHOS GRANDES F/COCODRILO</t>
  </si>
  <si>
    <t>GRAPAS  EXTRA GRANDES  23/10</t>
  </si>
  <si>
    <t>LAVANDINA</t>
  </si>
  <si>
    <t>SOPAPA PARA BAÑO</t>
  </si>
  <si>
    <t>FECHEROS</t>
  </si>
  <si>
    <t>MEMOZETAS DE COLORES GRANDE</t>
  </si>
  <si>
    <t>BOMBRIL</t>
  </si>
  <si>
    <t>CEPILLO DE MANO</t>
  </si>
  <si>
    <t>ESPONJA BICOLOR</t>
  </si>
  <si>
    <t>PAR</t>
  </si>
  <si>
    <t>LAVA VAJILLA</t>
  </si>
  <si>
    <t>LIQUIDO AROMATIANTE 5 LITROS</t>
  </si>
  <si>
    <t>SACA SARRO</t>
  </si>
  <si>
    <t>FOCOS AHORRADORES 85 W</t>
  </si>
  <si>
    <t>FOCOS AHORRADORES 36 W</t>
  </si>
  <si>
    <t>FOCOS AHORRADORES 18 W</t>
  </si>
  <si>
    <t>CHAPAS (ALDABAS)</t>
  </si>
  <si>
    <t xml:space="preserve">CLIPS PEQUEÑOS </t>
  </si>
  <si>
    <t>CLIPS MEDIANOS</t>
  </si>
  <si>
    <t xml:space="preserve">CLIPS GRANDES </t>
  </si>
  <si>
    <t xml:space="preserve">GRAPAS 24/6 </t>
  </si>
  <si>
    <t>CABLE BLANCO</t>
  </si>
  <si>
    <t>Dpto Juridico</t>
  </si>
  <si>
    <t>Dpto. III Gab</t>
  </si>
  <si>
    <t>Cartografia</t>
  </si>
  <si>
    <t>SIG</t>
  </si>
  <si>
    <t>ESCRITORIO, PAPELERIA, LIMPIEZA Y ELECTRICO</t>
  </si>
  <si>
    <t>OVILLO</t>
  </si>
  <si>
    <t>Dpto. VII</t>
  </si>
  <si>
    <t>CODIGO</t>
  </si>
  <si>
    <t xml:space="preserve">AMBIENTADOR SPRAY  </t>
  </si>
  <si>
    <t xml:space="preserve">DETERGENTE PEQUEÑO </t>
  </si>
  <si>
    <t xml:space="preserve">JABONCILLOS EN BARRA </t>
  </si>
  <si>
    <t>BALDE DE 5 LITROS</t>
  </si>
  <si>
    <t>FUNDAS PARA CD Y/O DVD</t>
  </si>
  <si>
    <t>LAPIZ ROJO</t>
  </si>
  <si>
    <t xml:space="preserve">MICROPUNTA COLOR AZUL </t>
  </si>
  <si>
    <t>PORTA LIPICES</t>
  </si>
  <si>
    <t>LIMPIA BAÑO</t>
  </si>
  <si>
    <t>LATAS</t>
  </si>
  <si>
    <t>SACA GRASA (5 LITROS)</t>
  </si>
  <si>
    <t>DESINFECTANTE ETILICO (alcohol en lata)</t>
  </si>
  <si>
    <t>BOLSAS GRANDES DE BASURA (10 uu. x paquete)</t>
  </si>
  <si>
    <t>CARPICOLA ESCOLAR</t>
  </si>
  <si>
    <t>Archivo V</t>
  </si>
  <si>
    <t>Control Calidad</t>
  </si>
  <si>
    <t>CAJAS</t>
  </si>
  <si>
    <t>ALFILERES CON CABEZA</t>
  </si>
  <si>
    <t>FOLDERS AMARILLO CON NEPACO T/OFICIO</t>
  </si>
  <si>
    <t>FOLDERS AMARILLO CON NEPACO T/CARTA</t>
  </si>
  <si>
    <t>MARCADOR PERMANENTE</t>
  </si>
  <si>
    <t>MEMOZETAS DE COLORES PEQUEÑO TIPO FLECHA</t>
  </si>
  <si>
    <t>PESTAÑAS DEPLASTICO</t>
  </si>
  <si>
    <t>REGLA DE 30 CM.  METALICA</t>
  </si>
  <si>
    <t>TAJADOR PEQUEÑO</t>
  </si>
  <si>
    <t>AMONIO CUATERNARIO</t>
  </si>
  <si>
    <t>FRASCOS</t>
  </si>
  <si>
    <t>CUADERNO  T/CARTA 100 HOJAS</t>
  </si>
  <si>
    <t>Tesoreria</t>
  </si>
  <si>
    <t>BASURERO (CANASTILLO)</t>
  </si>
  <si>
    <t xml:space="preserve">ESCOBAS </t>
  </si>
  <si>
    <t>Uni. Financiera</t>
  </si>
  <si>
    <t>Recaudaciones</t>
  </si>
  <si>
    <t>Unidad Adm.</t>
  </si>
  <si>
    <t>COMANDO GENERAL DEL EJERCITO</t>
  </si>
  <si>
    <t>MASQUIN</t>
  </si>
  <si>
    <t>Drones</t>
  </si>
  <si>
    <t>Cargos de Cta.</t>
  </si>
  <si>
    <t>Cuentas por cobrar</t>
  </si>
  <si>
    <t>GUARDIA</t>
  </si>
  <si>
    <t>ATOMIZADOR</t>
  </si>
  <si>
    <t>PLACA INTERRUPTOR SIMPLE</t>
  </si>
  <si>
    <t>PLACA INTERRUPTOR DOBLE</t>
  </si>
  <si>
    <t>PLACA ENCHUFE DOBLE</t>
  </si>
  <si>
    <t>PLACA MIXTA</t>
  </si>
  <si>
    <t>SOQUETS PLANOS</t>
  </si>
  <si>
    <t>CINTA AISLANTE</t>
  </si>
  <si>
    <t>Ayudantia</t>
  </si>
  <si>
    <t>Manuales Regl</t>
  </si>
  <si>
    <t>Servicios Grales.</t>
  </si>
  <si>
    <t>O. Seguridad</t>
  </si>
  <si>
    <t>SOBRE MANILA DOBLEOFICIO</t>
  </si>
  <si>
    <t>DEPORTES</t>
  </si>
  <si>
    <t>SALDO ACTUAL</t>
  </si>
  <si>
    <t>COD</t>
  </si>
  <si>
    <t>Egresos</t>
  </si>
  <si>
    <t>SPRAY DESINFECTANTE</t>
  </si>
  <si>
    <t>JABON LIQUIDO</t>
  </si>
  <si>
    <t>SALDO 1ER SEM.</t>
  </si>
  <si>
    <t>Fondos Avan</t>
  </si>
  <si>
    <t>Infraest</t>
  </si>
  <si>
    <t>TOTAL INGRESOS</t>
  </si>
  <si>
    <t>TOTAL SALIDAS</t>
  </si>
  <si>
    <t xml:space="preserve">                         SALDO EN EXISTENCIA:</t>
  </si>
  <si>
    <t>Infraestructura</t>
  </si>
  <si>
    <t>SALDO 2022</t>
  </si>
  <si>
    <t>GESTION 2023</t>
  </si>
  <si>
    <t>LIMPIA MUEBLES</t>
  </si>
  <si>
    <t>LIMPIA VIDRIOS</t>
  </si>
  <si>
    <t>PAPEL HIGIENICO DOBLE HOJA</t>
  </si>
  <si>
    <t>GUANTES DE GOMA  P/LIMPIEZA</t>
  </si>
  <si>
    <t>COMANDO GENERAL DE EJÉRCITO</t>
  </si>
  <si>
    <t xml:space="preserve"> INSTITUTO GEOGRÁFICO MILITAR</t>
  </si>
  <si>
    <r>
      <t xml:space="preserve">                         </t>
    </r>
    <r>
      <rPr>
        <b/>
        <u/>
        <sz val="8"/>
        <rFont val="Arial"/>
        <family val="2"/>
      </rPr>
      <t>BOLIVIA</t>
    </r>
  </si>
  <si>
    <t xml:space="preserve"> </t>
  </si>
  <si>
    <t>ACTA DE ENTREGA Y RECEPCIÓN</t>
  </si>
  <si>
    <t>PORTA PAPELES DE PLASTICO</t>
  </si>
  <si>
    <t>VINIFAN</t>
  </si>
  <si>
    <t>CLAVIJA PLANA</t>
  </si>
  <si>
    <t xml:space="preserve">METROS </t>
  </si>
  <si>
    <t>PAPEL BOND COLORES T/OFICIO</t>
  </si>
  <si>
    <t>TINTA EPSON  (664=40) (554=10) COLOR NEGRO, 70 ML</t>
  </si>
  <si>
    <t>TINTA EPSON  (664=35) (554=5) COLOR YELLOW, 70 ML</t>
  </si>
  <si>
    <t>TINTA EPSON  (664=35) (554=5) COLOR CYAN, 70 ML</t>
  </si>
  <si>
    <t>TINTA EPSON  (664=35) (554=5)  COLOR MAGENTA, 70 ML</t>
  </si>
  <si>
    <t>PILAS TRIPLE AA</t>
  </si>
  <si>
    <t>PILAS DOBLES AA</t>
  </si>
  <si>
    <t>PARES</t>
  </si>
  <si>
    <t>Jefe Proyecto</t>
  </si>
  <si>
    <t>PANELES BLANCOS LED 24 W 30X30</t>
  </si>
  <si>
    <t>DISPENSADOR DE AEROSOL AUTOMATICO</t>
  </si>
  <si>
    <t>CABLE DUCTO</t>
  </si>
  <si>
    <t xml:space="preserve">SOQUETS </t>
  </si>
  <si>
    <t xml:space="preserve">EN LA CIUDAD DE LA PAZ, A HORAS 16:00 DEL DÍA VIERNES A LOS VEINTE Y SEIS DE ENERO DE DOS MIL VEINTE CUATRO AÑOS, EN DEPENDENCIAS DEL ÁREA DE ALMACEN DEL INSTITUTO GEOGRÁFICO MILITAR, SE PROCEDIÓ A LA ENTREGA Y RECEPCIÓN DEL MATERIAL EXISTENTE, DE ACUERDO AL SIGUIENTE DETALLE: </t>
  </si>
  <si>
    <t>AMBIENTADOR SPRAY  PARA DISPENSADOR</t>
  </si>
  <si>
    <t>TOALLAS SERVILLETAS</t>
  </si>
  <si>
    <t>CABLE UTP (305 METROS)</t>
  </si>
  <si>
    <t xml:space="preserve">CONECTOR RJ45 </t>
  </si>
  <si>
    <t>PICOTAS</t>
  </si>
  <si>
    <t>CONOES DE SEÑALIZACION</t>
  </si>
  <si>
    <t>FLEXOMETROS DE 10 MTS.</t>
  </si>
  <si>
    <t>PALA</t>
  </si>
  <si>
    <t>PATO</t>
  </si>
  <si>
    <t>BROCHA</t>
  </si>
  <si>
    <t>CINCEL PUNTA</t>
  </si>
  <si>
    <t>CINTA METRICA (WINCHA) 50 METROS</t>
  </si>
  <si>
    <t>COMBO</t>
  </si>
  <si>
    <t>BIDONES</t>
  </si>
  <si>
    <t>BARRENO</t>
  </si>
  <si>
    <t>BOCA DE LOBO</t>
  </si>
  <si>
    <t>BADILEJO</t>
  </si>
  <si>
    <t>BALDE METALICO</t>
  </si>
  <si>
    <t>BATERIAS</t>
  </si>
  <si>
    <t>BOMBA DE GASOLINA</t>
  </si>
  <si>
    <t>JUEGOS</t>
  </si>
  <si>
    <t xml:space="preserve">LLANTAS </t>
  </si>
  <si>
    <t>PASTILLAS DE FRENOS</t>
  </si>
  <si>
    <t>BALATAS</t>
  </si>
  <si>
    <t>ING.        I /2024</t>
  </si>
  <si>
    <t>ING.        II /2024</t>
  </si>
  <si>
    <t>SALDO 2023</t>
  </si>
  <si>
    <t>GESTION 2024</t>
  </si>
  <si>
    <t>Guardia</t>
  </si>
  <si>
    <t>Deportes</t>
  </si>
  <si>
    <t>2do Cmando</t>
  </si>
  <si>
    <t>A. Graficas</t>
  </si>
  <si>
    <t>Mapoteca</t>
  </si>
  <si>
    <t>Museo</t>
  </si>
  <si>
    <t>Revisor</t>
  </si>
  <si>
    <t>Ingresos</t>
  </si>
  <si>
    <t>As. Jur. Dpto. V</t>
  </si>
  <si>
    <t>U. administrativa</t>
  </si>
  <si>
    <t>Activos Fijos</t>
  </si>
  <si>
    <t>Archivos</t>
  </si>
  <si>
    <t>PROYECTO</t>
  </si>
  <si>
    <t>DIST LP-COMER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</si>
</sst>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);\(#,##0\);\ "/>
    <numFmt numFmtId="165" formatCode="0.0"/>
  </numFmts>
  <fonts count="26" x14ac:knownFonts="1">
    <font>
      <sz val="10"/>
      <name val="Arial"/>
    </font>
    <font>
      <sz val="7"/>
      <name val="Arial"/>
      <family val="2"/>
    </font>
    <font>
      <sz val="10"/>
      <color indexed="9"/>
      <name val="Arial"/>
      <family val="2"/>
    </font>
    <font>
      <b/>
      <sz val="7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7"/>
      <name val="Arial Narrow"/>
      <family val="2"/>
    </font>
    <font>
      <u/>
      <sz val="10"/>
      <name val="Arial"/>
      <family val="2"/>
    </font>
    <font>
      <b/>
      <sz val="7"/>
      <name val="Arial"/>
      <family val="2"/>
    </font>
    <font>
      <u/>
      <sz val="7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6"/>
      <name val="Arial Narrow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2" tint="-0.499984740745262"/>
        <bgColor rgb="FF000000"/>
      </patternFill>
    </fill>
    <fill>
      <patternFill patternType="solid">
        <fgColor rgb="FF00B050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8" fillId="0" borderId="0" applyFont="0" applyFill="0" applyBorder="0" applyAlignment="0" applyProtection="0"/>
  </cellStyleXfs>
  <cellXfs count="232">
    <xf numFmtId="0" fontId="0" fillId="0" borderId="0" xfId="0"/>
    <xf numFmtId="0" fontId="5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1" fillId="5" borderId="2" xfId="0" applyFont="1" applyFill="1" applyBorder="1"/>
    <xf numFmtId="0" fontId="1" fillId="5" borderId="3" xfId="0" applyFont="1" applyFill="1" applyBorder="1" applyAlignment="1">
      <alignment horizontal="center"/>
    </xf>
    <xf numFmtId="0" fontId="5" fillId="6" borderId="0" xfId="0" applyFont="1" applyFill="1"/>
    <xf numFmtId="0" fontId="1" fillId="6" borderId="0" xfId="0" applyFont="1" applyFill="1"/>
    <xf numFmtId="0" fontId="3" fillId="6" borderId="1" xfId="0" applyFont="1" applyFill="1" applyBorder="1"/>
    <xf numFmtId="0" fontId="3" fillId="6" borderId="0" xfId="0" applyFont="1" applyFill="1"/>
    <xf numFmtId="0" fontId="0" fillId="0" borderId="0" xfId="0" applyAlignment="1">
      <alignment horizontal="center" vertical="center"/>
    </xf>
    <xf numFmtId="0" fontId="0" fillId="6" borderId="0" xfId="0" applyFill="1"/>
    <xf numFmtId="0" fontId="10" fillId="0" borderId="0" xfId="0" applyFont="1"/>
    <xf numFmtId="0" fontId="1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64" fontId="14" fillId="0" borderId="4" xfId="1" applyNumberFormat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left"/>
    </xf>
    <xf numFmtId="164" fontId="14" fillId="0" borderId="4" xfId="2" applyNumberFormat="1" applyFont="1" applyFill="1" applyBorder="1" applyAlignment="1">
      <alignment horizontal="center" vertical="center"/>
    </xf>
    <xf numFmtId="164" fontId="14" fillId="0" borderId="4" xfId="2" applyNumberFormat="1" applyFont="1" applyFill="1" applyBorder="1" applyAlignment="1">
      <alignment horizontal="left"/>
    </xf>
    <xf numFmtId="164" fontId="14" fillId="0" borderId="4" xfId="3" applyNumberFormat="1" applyFont="1" applyFill="1" applyBorder="1" applyAlignment="1">
      <alignment horizontal="center" vertical="center"/>
    </xf>
    <xf numFmtId="164" fontId="14" fillId="0" borderId="4" xfId="3" applyNumberFormat="1" applyFont="1" applyFill="1" applyBorder="1" applyAlignment="1">
      <alignment horizontal="left"/>
    </xf>
    <xf numFmtId="164" fontId="14" fillId="12" borderId="4" xfId="1" applyNumberFormat="1" applyFont="1" applyFill="1" applyBorder="1" applyAlignment="1">
      <alignment horizontal="center" vertical="center"/>
    </xf>
    <xf numFmtId="164" fontId="14" fillId="12" borderId="4" xfId="1" applyNumberFormat="1" applyFont="1" applyFill="1" applyBorder="1" applyAlignment="1">
      <alignment horizontal="left"/>
    </xf>
    <xf numFmtId="164" fontId="14" fillId="12" borderId="4" xfId="2" applyNumberFormat="1" applyFont="1" applyFill="1" applyBorder="1" applyAlignment="1">
      <alignment horizontal="center" vertical="center"/>
    </xf>
    <xf numFmtId="164" fontId="14" fillId="12" borderId="4" xfId="2" applyNumberFormat="1" applyFont="1" applyFill="1" applyBorder="1" applyAlignment="1">
      <alignment horizontal="left"/>
    </xf>
    <xf numFmtId="164" fontId="14" fillId="12" borderId="4" xfId="3" applyNumberFormat="1" applyFont="1" applyFill="1" applyBorder="1" applyAlignment="1">
      <alignment horizontal="center" vertical="center"/>
    </xf>
    <xf numFmtId="164" fontId="14" fillId="12" borderId="4" xfId="3" applyNumberFormat="1" applyFont="1" applyFill="1" applyBorder="1" applyAlignment="1">
      <alignment horizontal="left"/>
    </xf>
    <xf numFmtId="164" fontId="0" fillId="0" borderId="0" xfId="0" applyNumberFormat="1"/>
    <xf numFmtId="0" fontId="9" fillId="13" borderId="25" xfId="0" applyFont="1" applyFill="1" applyBorder="1" applyAlignment="1">
      <alignment horizontal="center"/>
    </xf>
    <xf numFmtId="0" fontId="9" fillId="13" borderId="26" xfId="4" applyFont="1" applyFill="1" applyBorder="1" applyAlignment="1" applyProtection="1">
      <alignment horizontal="center"/>
    </xf>
    <xf numFmtId="0" fontId="9" fillId="13" borderId="27" xfId="4" applyFont="1" applyFill="1" applyBorder="1" applyAlignment="1" applyProtection="1">
      <alignment horizontal="center"/>
    </xf>
    <xf numFmtId="0" fontId="12" fillId="17" borderId="16" xfId="4" applyFont="1" applyFill="1" applyBorder="1" applyAlignment="1" applyProtection="1">
      <alignment horizontal="center"/>
    </xf>
    <xf numFmtId="0" fontId="12" fillId="19" borderId="16" xfId="4" applyFont="1" applyFill="1" applyBorder="1" applyAlignment="1" applyProtection="1">
      <alignment horizontal="center"/>
    </xf>
    <xf numFmtId="0" fontId="9" fillId="7" borderId="16" xfId="4" applyFont="1" applyFill="1" applyBorder="1" applyAlignment="1" applyProtection="1">
      <alignment horizontal="center"/>
    </xf>
    <xf numFmtId="0" fontId="12" fillId="18" borderId="25" xfId="0" applyFont="1" applyFill="1" applyBorder="1" applyAlignment="1">
      <alignment horizontal="center"/>
    </xf>
    <xf numFmtId="0" fontId="9" fillId="18" borderId="27" xfId="0" applyFont="1" applyFill="1" applyBorder="1" applyAlignment="1">
      <alignment horizontal="center"/>
    </xf>
    <xf numFmtId="0" fontId="12" fillId="20" borderId="25" xfId="0" applyFont="1" applyFill="1" applyBorder="1" applyAlignment="1">
      <alignment horizontal="center"/>
    </xf>
    <xf numFmtId="0" fontId="9" fillId="20" borderId="26" xfId="0" applyFont="1" applyFill="1" applyBorder="1" applyAlignment="1">
      <alignment horizontal="center"/>
    </xf>
    <xf numFmtId="0" fontId="9" fillId="20" borderId="27" xfId="0" applyFont="1" applyFill="1" applyBorder="1" applyAlignment="1">
      <alignment horizontal="center"/>
    </xf>
    <xf numFmtId="0" fontId="12" fillId="21" borderId="25" xfId="0" applyFont="1" applyFill="1" applyBorder="1" applyAlignment="1">
      <alignment horizontal="center"/>
    </xf>
    <xf numFmtId="0" fontId="9" fillId="21" borderId="26" xfId="0" applyFont="1" applyFill="1" applyBorder="1" applyAlignment="1">
      <alignment horizontal="center"/>
    </xf>
    <xf numFmtId="0" fontId="9" fillId="21" borderId="27" xfId="0" applyFont="1" applyFill="1" applyBorder="1" applyAlignment="1">
      <alignment horizontal="center"/>
    </xf>
    <xf numFmtId="0" fontId="12" fillId="14" borderId="25" xfId="4" applyFont="1" applyFill="1" applyBorder="1" applyAlignment="1" applyProtection="1">
      <alignment horizontal="center"/>
    </xf>
    <xf numFmtId="0" fontId="9" fillId="14" borderId="26" xfId="4" applyFont="1" applyFill="1" applyBorder="1" applyAlignment="1" applyProtection="1">
      <alignment horizontal="center"/>
    </xf>
    <xf numFmtId="0" fontId="9" fillId="14" borderId="27" xfId="4" applyFont="1" applyFill="1" applyBorder="1" applyAlignment="1" applyProtection="1">
      <alignment horizontal="center"/>
    </xf>
    <xf numFmtId="0" fontId="12" fillId="23" borderId="25" xfId="4" applyFont="1" applyFill="1" applyBorder="1" applyAlignment="1" applyProtection="1">
      <alignment horizontal="center"/>
    </xf>
    <xf numFmtId="0" fontId="9" fillId="23" borderId="26" xfId="0" applyFont="1" applyFill="1" applyBorder="1" applyAlignment="1">
      <alignment horizontal="center"/>
    </xf>
    <xf numFmtId="0" fontId="9" fillId="23" borderId="26" xfId="4" applyFont="1" applyFill="1" applyBorder="1" applyAlignment="1" applyProtection="1">
      <alignment horizontal="center"/>
    </xf>
    <xf numFmtId="0" fontId="9" fillId="23" borderId="27" xfId="4" applyFont="1" applyFill="1" applyBorder="1" applyAlignment="1" applyProtection="1">
      <alignment horizontal="center"/>
    </xf>
    <xf numFmtId="0" fontId="9" fillId="22" borderId="36" xfId="0" applyFont="1" applyFill="1" applyBorder="1"/>
    <xf numFmtId="0" fontId="12" fillId="15" borderId="25" xfId="4" applyFont="1" applyFill="1" applyBorder="1" applyAlignment="1" applyProtection="1">
      <alignment horizontal="center"/>
    </xf>
    <xf numFmtId="0" fontId="12" fillId="15" borderId="27" xfId="4" applyFont="1" applyFill="1" applyBorder="1" applyAlignment="1" applyProtection="1">
      <alignment horizontal="center"/>
    </xf>
    <xf numFmtId="0" fontId="12" fillId="16" borderId="16" xfId="0" applyFont="1" applyFill="1" applyBorder="1" applyAlignment="1">
      <alignment horizontal="center"/>
    </xf>
    <xf numFmtId="0" fontId="0" fillId="24" borderId="0" xfId="0" applyFill="1" applyAlignment="1">
      <alignment horizontal="center" vertical="center"/>
    </xf>
    <xf numFmtId="0" fontId="1" fillId="5" borderId="10" xfId="0" applyFont="1" applyFill="1" applyBorder="1"/>
    <xf numFmtId="0" fontId="11" fillId="8" borderId="46" xfId="0" applyFont="1" applyFill="1" applyBorder="1" applyAlignment="1">
      <alignment horizontal="center"/>
    </xf>
    <xf numFmtId="0" fontId="11" fillId="10" borderId="47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9" fillId="11" borderId="33" xfId="0" applyFont="1" applyFill="1" applyBorder="1" applyAlignment="1">
      <alignment horizontal="center" vertical="center"/>
    </xf>
    <xf numFmtId="0" fontId="1" fillId="11" borderId="34" xfId="0" applyFont="1" applyFill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/>
    </xf>
    <xf numFmtId="0" fontId="9" fillId="11" borderId="22" xfId="0" applyFont="1" applyFill="1" applyBorder="1" applyAlignment="1">
      <alignment horizontal="center" vertical="center"/>
    </xf>
    <xf numFmtId="0" fontId="11" fillId="6" borderId="48" xfId="0" applyFont="1" applyFill="1" applyBorder="1" applyAlignment="1">
      <alignment horizontal="center"/>
    </xf>
    <xf numFmtId="0" fontId="11" fillId="6" borderId="49" xfId="0" applyFont="1" applyFill="1" applyBorder="1" applyAlignment="1">
      <alignment horizontal="center"/>
    </xf>
    <xf numFmtId="0" fontId="12" fillId="23" borderId="50" xfId="4" applyFont="1" applyFill="1" applyBorder="1" applyAlignment="1" applyProtection="1">
      <alignment horizontal="center"/>
    </xf>
    <xf numFmtId="0" fontId="1" fillId="6" borderId="3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14" fontId="17" fillId="0" borderId="0" xfId="0" applyNumberFormat="1" applyFont="1"/>
    <xf numFmtId="0" fontId="7" fillId="0" borderId="0" xfId="0" applyFont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164" fontId="14" fillId="0" borderId="40" xfId="1" applyNumberFormat="1" applyFont="1" applyFill="1" applyBorder="1" applyAlignment="1">
      <alignment horizontal="left"/>
    </xf>
    <xf numFmtId="164" fontId="14" fillId="12" borderId="41" xfId="1" applyNumberFormat="1" applyFont="1" applyFill="1" applyBorder="1" applyAlignment="1">
      <alignment horizontal="left"/>
    </xf>
    <xf numFmtId="164" fontId="14" fillId="0" borderId="41" xfId="1" applyNumberFormat="1" applyFont="1" applyFill="1" applyBorder="1" applyAlignment="1">
      <alignment horizontal="left"/>
    </xf>
    <xf numFmtId="164" fontId="14" fillId="0" borderId="6" xfId="1" applyNumberFormat="1" applyFont="1" applyFill="1" applyBorder="1" applyAlignment="1">
      <alignment horizontal="left"/>
    </xf>
    <xf numFmtId="164" fontId="14" fillId="12" borderId="51" xfId="1" applyNumberFormat="1" applyFont="1" applyFill="1" applyBorder="1" applyAlignment="1">
      <alignment horizontal="left"/>
    </xf>
    <xf numFmtId="164" fontId="14" fillId="0" borderId="41" xfId="2" applyNumberFormat="1" applyFont="1" applyFill="1" applyBorder="1" applyAlignment="1">
      <alignment horizontal="left"/>
    </xf>
    <xf numFmtId="164" fontId="14" fillId="12" borderId="41" xfId="2" applyNumberFormat="1" applyFont="1" applyFill="1" applyBorder="1" applyAlignment="1">
      <alignment horizontal="left"/>
    </xf>
    <xf numFmtId="164" fontId="14" fillId="0" borderId="6" xfId="2" applyNumberFormat="1" applyFont="1" applyFill="1" applyBorder="1" applyAlignment="1">
      <alignment horizontal="left"/>
    </xf>
    <xf numFmtId="164" fontId="14" fillId="0" borderId="51" xfId="2" applyNumberFormat="1" applyFont="1" applyFill="1" applyBorder="1" applyAlignment="1">
      <alignment horizontal="left"/>
    </xf>
    <xf numFmtId="164" fontId="14" fillId="0" borderId="51" xfId="3" applyNumberFormat="1" applyFont="1" applyFill="1" applyBorder="1" applyAlignment="1">
      <alignment horizontal="left"/>
    </xf>
    <xf numFmtId="164" fontId="14" fillId="12" borderId="41" xfId="3" applyNumberFormat="1" applyFont="1" applyFill="1" applyBorder="1" applyAlignment="1">
      <alignment horizontal="left"/>
    </xf>
    <xf numFmtId="164" fontId="14" fillId="0" borderId="41" xfId="3" applyNumberFormat="1" applyFont="1" applyFill="1" applyBorder="1" applyAlignment="1">
      <alignment horizontal="left"/>
    </xf>
    <xf numFmtId="164" fontId="14" fillId="12" borderId="42" xfId="3" applyNumberFormat="1" applyFont="1" applyFill="1" applyBorder="1" applyAlignment="1">
      <alignment horizontal="left"/>
    </xf>
    <xf numFmtId="0" fontId="9" fillId="13" borderId="4" xfId="0" applyFont="1" applyFill="1" applyBorder="1" applyAlignment="1">
      <alignment horizontal="center"/>
    </xf>
    <xf numFmtId="0" fontId="9" fillId="13" borderId="4" xfId="4" applyFont="1" applyFill="1" applyBorder="1" applyAlignment="1" applyProtection="1">
      <alignment horizontal="center"/>
    </xf>
    <xf numFmtId="0" fontId="12" fillId="19" borderId="4" xfId="4" applyFont="1" applyFill="1" applyBorder="1" applyAlignment="1" applyProtection="1">
      <alignment horizontal="center"/>
    </xf>
    <xf numFmtId="0" fontId="9" fillId="14" borderId="4" xfId="4" applyFont="1" applyFill="1" applyBorder="1" applyAlignment="1" applyProtection="1">
      <alignment horizontal="center"/>
    </xf>
    <xf numFmtId="0" fontId="12" fillId="15" borderId="4" xfId="4" applyFont="1" applyFill="1" applyBorder="1" applyAlignment="1" applyProtection="1">
      <alignment horizontal="center"/>
    </xf>
    <xf numFmtId="0" fontId="12" fillId="16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3" fontId="6" fillId="6" borderId="28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29" xfId="0" applyNumberFormat="1" applyFont="1" applyFill="1" applyBorder="1" applyAlignment="1">
      <alignment horizontal="center" vertical="center"/>
    </xf>
    <xf numFmtId="3" fontId="6" fillId="6" borderId="20" xfId="0" applyNumberFormat="1" applyFont="1" applyFill="1" applyBorder="1" applyAlignment="1">
      <alignment horizontal="center" vertical="center"/>
    </xf>
    <xf numFmtId="3" fontId="15" fillId="6" borderId="5" xfId="0" applyNumberFormat="1" applyFont="1" applyFill="1" applyBorder="1" applyAlignment="1">
      <alignment horizontal="center" vertical="center"/>
    </xf>
    <xf numFmtId="3" fontId="15" fillId="10" borderId="4" xfId="0" applyNumberFormat="1" applyFont="1" applyFill="1" applyBorder="1" applyAlignment="1">
      <alignment horizontal="center" vertical="center"/>
    </xf>
    <xf numFmtId="3" fontId="15" fillId="12" borderId="20" xfId="0" applyNumberFormat="1" applyFont="1" applyFill="1" applyBorder="1" applyAlignment="1">
      <alignment horizontal="center"/>
    </xf>
    <xf numFmtId="3" fontId="15" fillId="12" borderId="28" xfId="0" applyNumberFormat="1" applyFont="1" applyFill="1" applyBorder="1" applyAlignment="1">
      <alignment horizontal="center"/>
    </xf>
    <xf numFmtId="3" fontId="15" fillId="12" borderId="5" xfId="0" applyNumberFormat="1" applyFont="1" applyFill="1" applyBorder="1" applyAlignment="1">
      <alignment horizontal="center"/>
    </xf>
    <xf numFmtId="3" fontId="15" fillId="12" borderId="29" xfId="0" applyNumberFormat="1" applyFont="1" applyFill="1" applyBorder="1" applyAlignment="1">
      <alignment horizontal="center"/>
    </xf>
    <xf numFmtId="3" fontId="15" fillId="9" borderId="23" xfId="0" applyNumberFormat="1" applyFont="1" applyFill="1" applyBorder="1" applyAlignment="1">
      <alignment horizontal="center"/>
    </xf>
    <xf numFmtId="3" fontId="15" fillId="6" borderId="28" xfId="0" applyNumberFormat="1" applyFont="1" applyFill="1" applyBorder="1" applyAlignment="1">
      <alignment horizontal="center"/>
    </xf>
    <xf numFmtId="3" fontId="15" fillId="6" borderId="5" xfId="0" applyNumberFormat="1" applyFont="1" applyFill="1" applyBorder="1" applyAlignment="1">
      <alignment horizontal="center"/>
    </xf>
    <xf numFmtId="3" fontId="15" fillId="6" borderId="29" xfId="0" applyNumberFormat="1" applyFont="1" applyFill="1" applyBorder="1" applyAlignment="1">
      <alignment horizontal="center"/>
    </xf>
    <xf numFmtId="3" fontId="15" fillId="6" borderId="20" xfId="0" applyNumberFormat="1" applyFont="1" applyFill="1" applyBorder="1" applyAlignment="1">
      <alignment horizontal="center"/>
    </xf>
    <xf numFmtId="3" fontId="0" fillId="12" borderId="22" xfId="0" applyNumberFormat="1" applyFill="1" applyBorder="1"/>
    <xf numFmtId="3" fontId="0" fillId="12" borderId="30" xfId="0" applyNumberFormat="1" applyFill="1" applyBorder="1"/>
    <xf numFmtId="3" fontId="0" fillId="12" borderId="15" xfId="0" applyNumberFormat="1" applyFill="1" applyBorder="1"/>
    <xf numFmtId="3" fontId="0" fillId="12" borderId="31" xfId="0" applyNumberFormat="1" applyFill="1" applyBorder="1"/>
    <xf numFmtId="3" fontId="0" fillId="12" borderId="32" xfId="0" applyNumberFormat="1" applyFill="1" applyBorder="1"/>
    <xf numFmtId="3" fontId="0" fillId="12" borderId="33" xfId="0" applyNumberFormat="1" applyFill="1" applyBorder="1"/>
    <xf numFmtId="3" fontId="0" fillId="12" borderId="34" xfId="0" applyNumberFormat="1" applyFill="1" applyBorder="1"/>
    <xf numFmtId="3" fontId="0" fillId="12" borderId="35" xfId="0" applyNumberFormat="1" applyFill="1" applyBorder="1"/>
    <xf numFmtId="3" fontId="15" fillId="9" borderId="8" xfId="0" applyNumberFormat="1" applyFont="1" applyFill="1" applyBorder="1" applyAlignment="1">
      <alignment horizontal="center" vertical="center"/>
    </xf>
    <xf numFmtId="3" fontId="15" fillId="10" borderId="9" xfId="0" applyNumberFormat="1" applyFont="1" applyFill="1" applyBorder="1" applyAlignment="1">
      <alignment horizontal="center" vertical="center"/>
    </xf>
    <xf numFmtId="37" fontId="14" fillId="0" borderId="24" xfId="1" applyNumberFormat="1" applyFont="1" applyFill="1" applyBorder="1" applyAlignment="1">
      <alignment horizontal="center" vertical="center"/>
    </xf>
    <xf numFmtId="37" fontId="14" fillId="0" borderId="43" xfId="0" applyNumberFormat="1" applyFont="1" applyBorder="1" applyAlignment="1">
      <alignment horizontal="center" vertical="center"/>
    </xf>
    <xf numFmtId="37" fontId="14" fillId="0" borderId="24" xfId="0" applyNumberFormat="1" applyFont="1" applyBorder="1" applyAlignment="1">
      <alignment horizontal="center" vertical="center"/>
    </xf>
    <xf numFmtId="37" fontId="14" fillId="0" borderId="40" xfId="0" applyNumberFormat="1" applyFont="1" applyBorder="1" applyAlignment="1">
      <alignment horizontal="center" vertical="center" wrapText="1"/>
    </xf>
    <xf numFmtId="37" fontId="14" fillId="0" borderId="38" xfId="1" applyNumberFormat="1" applyFont="1" applyFill="1" applyBorder="1" applyAlignment="1">
      <alignment horizontal="center" vertical="center"/>
    </xf>
    <xf numFmtId="37" fontId="14" fillId="0" borderId="44" xfId="0" applyNumberFormat="1" applyFont="1" applyBorder="1" applyAlignment="1">
      <alignment horizontal="center" vertical="center"/>
    </xf>
    <xf numFmtId="37" fontId="14" fillId="0" borderId="18" xfId="0" applyNumberFormat="1" applyFont="1" applyBorder="1" applyAlignment="1">
      <alignment horizontal="center" vertical="center"/>
    </xf>
    <xf numFmtId="37" fontId="14" fillId="0" borderId="51" xfId="0" applyNumberFormat="1" applyFont="1" applyBorder="1" applyAlignment="1">
      <alignment horizontal="center" vertical="center" wrapText="1"/>
    </xf>
    <xf numFmtId="37" fontId="14" fillId="0" borderId="21" xfId="1" applyNumberFormat="1" applyFont="1" applyFill="1" applyBorder="1" applyAlignment="1">
      <alignment horizontal="center" vertical="center"/>
    </xf>
    <xf numFmtId="37" fontId="14" fillId="0" borderId="45" xfId="0" applyNumberFormat="1" applyFont="1" applyBorder="1" applyAlignment="1">
      <alignment horizontal="center" vertical="center"/>
    </xf>
    <xf numFmtId="37" fontId="14" fillId="0" borderId="19" xfId="0" applyNumberFormat="1" applyFont="1" applyBorder="1" applyAlignment="1">
      <alignment horizontal="center" vertical="center"/>
    </xf>
    <xf numFmtId="37" fontId="14" fillId="0" borderId="52" xfId="0" applyNumberFormat="1" applyFont="1" applyBorder="1" applyAlignment="1">
      <alignment horizontal="center" vertical="center" wrapText="1"/>
    </xf>
    <xf numFmtId="37" fontId="14" fillId="0" borderId="53" xfId="0" applyNumberFormat="1" applyFont="1" applyBorder="1" applyAlignment="1">
      <alignment horizontal="center" vertical="center"/>
    </xf>
    <xf numFmtId="37" fontId="14" fillId="0" borderId="38" xfId="0" applyNumberFormat="1" applyFont="1" applyBorder="1" applyAlignment="1">
      <alignment horizontal="center" vertical="center"/>
    </xf>
    <xf numFmtId="37" fontId="19" fillId="0" borderId="24" xfId="0" applyNumberFormat="1" applyFont="1" applyBorder="1" applyAlignment="1">
      <alignment horizontal="center" vertical="center"/>
    </xf>
    <xf numFmtId="37" fontId="19" fillId="0" borderId="18" xfId="0" applyNumberFormat="1" applyFont="1" applyBorder="1" applyAlignment="1">
      <alignment horizontal="center" vertical="center"/>
    </xf>
    <xf numFmtId="37" fontId="19" fillId="0" borderId="19" xfId="0" applyNumberFormat="1" applyFont="1" applyBorder="1" applyAlignment="1">
      <alignment horizontal="center" vertical="center"/>
    </xf>
    <xf numFmtId="37" fontId="19" fillId="0" borderId="38" xfId="0" applyNumberFormat="1" applyFont="1" applyBorder="1" applyAlignment="1">
      <alignment horizontal="center" vertical="center"/>
    </xf>
    <xf numFmtId="37" fontId="20" fillId="0" borderId="18" xfId="0" applyNumberFormat="1" applyFont="1" applyBorder="1" applyAlignment="1">
      <alignment horizontal="center" vertical="center"/>
    </xf>
    <xf numFmtId="37" fontId="14" fillId="0" borderId="24" xfId="0" applyNumberFormat="1" applyFont="1" applyBorder="1" applyAlignment="1">
      <alignment horizontal="center"/>
    </xf>
    <xf numFmtId="37" fontId="14" fillId="12" borderId="18" xfId="0" applyNumberFormat="1" applyFont="1" applyFill="1" applyBorder="1" applyAlignment="1">
      <alignment horizontal="center"/>
    </xf>
    <xf numFmtId="37" fontId="14" fillId="12" borderId="19" xfId="0" applyNumberFormat="1" applyFont="1" applyFill="1" applyBorder="1" applyAlignment="1">
      <alignment horizontal="center"/>
    </xf>
    <xf numFmtId="14" fontId="2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0" fontId="9" fillId="25" borderId="26" xfId="4" applyFont="1" applyFill="1" applyBorder="1" applyAlignment="1" applyProtection="1">
      <alignment horizontal="center"/>
    </xf>
    <xf numFmtId="164" fontId="14" fillId="26" borderId="4" xfId="1" applyNumberFormat="1" applyFont="1" applyFill="1" applyBorder="1" applyAlignment="1">
      <alignment horizontal="left"/>
    </xf>
    <xf numFmtId="164" fontId="14" fillId="26" borderId="4" xfId="3" applyNumberFormat="1" applyFont="1" applyFill="1" applyBorder="1" applyAlignment="1">
      <alignment horizontal="left"/>
    </xf>
    <xf numFmtId="165" fontId="6" fillId="0" borderId="54" xfId="0" applyNumberFormat="1" applyFont="1" applyBorder="1" applyAlignment="1">
      <alignment vertical="center"/>
    </xf>
    <xf numFmtId="164" fontId="14" fillId="26" borderId="4" xfId="1" applyNumberFormat="1" applyFont="1" applyFill="1" applyBorder="1" applyAlignment="1">
      <alignment horizontal="center" vertical="center"/>
    </xf>
    <xf numFmtId="164" fontId="14" fillId="26" borderId="4" xfId="3" applyNumberFormat="1" applyFont="1" applyFill="1" applyBorder="1" applyAlignment="1">
      <alignment horizontal="center" vertical="center"/>
    </xf>
    <xf numFmtId="164" fontId="14" fillId="26" borderId="4" xfId="2" applyNumberFormat="1" applyFont="1" applyFill="1" applyBorder="1" applyAlignment="1">
      <alignment horizontal="center" vertical="center"/>
    </xf>
    <xf numFmtId="164" fontId="14" fillId="26" borderId="4" xfId="2" applyNumberFormat="1" applyFont="1" applyFill="1" applyBorder="1" applyAlignment="1">
      <alignment horizontal="left"/>
    </xf>
    <xf numFmtId="164" fontId="14" fillId="26" borderId="41" xfId="3" applyNumberFormat="1" applyFont="1" applyFill="1" applyBorder="1" applyAlignment="1">
      <alignment horizontal="left"/>
    </xf>
    <xf numFmtId="164" fontId="14" fillId="6" borderId="4" xfId="3" applyNumberFormat="1" applyFont="1" applyFill="1" applyBorder="1" applyAlignment="1">
      <alignment horizontal="center" vertical="center"/>
    </xf>
    <xf numFmtId="164" fontId="14" fillId="6" borderId="4" xfId="3" applyNumberFormat="1" applyFont="1" applyFill="1" applyBorder="1" applyAlignment="1">
      <alignment horizontal="left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center" vertical="center"/>
    </xf>
    <xf numFmtId="0" fontId="1" fillId="27" borderId="4" xfId="0" applyFont="1" applyFill="1" applyBorder="1" applyAlignment="1">
      <alignment horizontal="center"/>
    </xf>
    <xf numFmtId="0" fontId="9" fillId="25" borderId="4" xfId="4" applyFont="1" applyFill="1" applyBorder="1" applyAlignment="1" applyProtection="1">
      <alignment horizontal="center" wrapText="1"/>
    </xf>
    <xf numFmtId="0" fontId="9" fillId="28" borderId="4" xfId="4" applyFont="1" applyFill="1" applyBorder="1" applyAlignment="1" applyProtection="1">
      <alignment horizontal="center"/>
    </xf>
    <xf numFmtId="0" fontId="11" fillId="8" borderId="4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16" fontId="1" fillId="27" borderId="4" xfId="0" applyNumberFormat="1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164" fontId="14" fillId="0" borderId="4" xfId="1" applyNumberFormat="1" applyFont="1" applyFill="1" applyBorder="1" applyAlignment="1">
      <alignment horizontal="center"/>
    </xf>
    <xf numFmtId="3" fontId="14" fillId="27" borderId="4" xfId="0" applyNumberFormat="1" applyFont="1" applyFill="1" applyBorder="1" applyAlignment="1">
      <alignment horizontal="center"/>
    </xf>
    <xf numFmtId="3" fontId="15" fillId="27" borderId="4" xfId="0" applyNumberFormat="1" applyFont="1" applyFill="1" applyBorder="1" applyAlignment="1">
      <alignment horizontal="center"/>
    </xf>
    <xf numFmtId="3" fontId="15" fillId="27" borderId="4" xfId="0" applyNumberFormat="1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3" fontId="15" fillId="9" borderId="4" xfId="0" applyNumberFormat="1" applyFont="1" applyFill="1" applyBorder="1" applyAlignment="1">
      <alignment horizontal="center" vertical="center"/>
    </xf>
    <xf numFmtId="164" fontId="14" fillId="12" borderId="4" xfId="1" applyNumberFormat="1" applyFont="1" applyFill="1" applyBorder="1" applyAlignment="1">
      <alignment horizontal="center"/>
    </xf>
    <xf numFmtId="3" fontId="15" fillId="12" borderId="4" xfId="0" applyNumberFormat="1" applyFont="1" applyFill="1" applyBorder="1" applyAlignment="1">
      <alignment horizontal="center"/>
    </xf>
    <xf numFmtId="3" fontId="15" fillId="9" borderId="4" xfId="0" applyNumberFormat="1" applyFont="1" applyFill="1" applyBorder="1" applyAlignment="1">
      <alignment horizontal="center"/>
    </xf>
    <xf numFmtId="3" fontId="15" fillId="6" borderId="4" xfId="0" applyNumberFormat="1" applyFont="1" applyFill="1" applyBorder="1" applyAlignment="1">
      <alignment horizontal="center"/>
    </xf>
    <xf numFmtId="164" fontId="14" fillId="26" borderId="4" xfId="1" applyNumberFormat="1" applyFont="1" applyFill="1" applyBorder="1" applyAlignment="1">
      <alignment horizontal="center"/>
    </xf>
    <xf numFmtId="3" fontId="8" fillId="27" borderId="4" xfId="0" applyNumberFormat="1" applyFont="1" applyFill="1" applyBorder="1" applyAlignment="1">
      <alignment horizontal="center" vertical="center"/>
    </xf>
    <xf numFmtId="3" fontId="16" fillId="27" borderId="4" xfId="0" applyNumberFormat="1" applyFont="1" applyFill="1" applyBorder="1" applyAlignment="1">
      <alignment horizontal="center" vertical="center"/>
    </xf>
    <xf numFmtId="164" fontId="14" fillId="6" borderId="4" xfId="1" applyNumberFormat="1" applyFont="1" applyFill="1" applyBorder="1" applyAlignment="1">
      <alignment horizontal="center"/>
    </xf>
    <xf numFmtId="3" fontId="0" fillId="27" borderId="4" xfId="0" applyNumberFormat="1" applyFill="1" applyBorder="1"/>
    <xf numFmtId="3" fontId="0" fillId="27" borderId="4" xfId="0" applyNumberFormat="1" applyFill="1" applyBorder="1" applyAlignment="1">
      <alignment horizontal="center" vertical="center"/>
    </xf>
    <xf numFmtId="0" fontId="15" fillId="0" borderId="4" xfId="0" applyFont="1" applyBorder="1"/>
    <xf numFmtId="0" fontId="15" fillId="0" borderId="4" xfId="0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0" fontId="12" fillId="28" borderId="4" xfId="4" applyFont="1" applyFill="1" applyBorder="1" applyAlignment="1" applyProtection="1">
      <alignment horizontal="center"/>
    </xf>
    <xf numFmtId="0" fontId="12" fillId="29" borderId="4" xfId="4" applyFont="1" applyFill="1" applyBorder="1" applyAlignment="1" applyProtection="1">
      <alignment horizontal="center"/>
    </xf>
    <xf numFmtId="0" fontId="9" fillId="29" borderId="4" xfId="4" applyFont="1" applyFill="1" applyBorder="1" applyAlignment="1" applyProtection="1">
      <alignment horizontal="center"/>
    </xf>
    <xf numFmtId="0" fontId="9" fillId="30" borderId="4" xfId="0" applyFont="1" applyFill="1" applyBorder="1" applyAlignment="1">
      <alignment horizontal="center"/>
    </xf>
    <xf numFmtId="0" fontId="12" fillId="31" borderId="4" xfId="4" applyFont="1" applyFill="1" applyBorder="1" applyAlignment="1" applyProtection="1">
      <alignment horizontal="center"/>
    </xf>
    <xf numFmtId="0" fontId="9" fillId="31" borderId="4" xfId="0" applyFont="1" applyFill="1" applyBorder="1" applyAlignment="1">
      <alignment horizontal="center"/>
    </xf>
    <xf numFmtId="0" fontId="9" fillId="31" borderId="4" xfId="4" applyFont="1" applyFill="1" applyBorder="1" applyAlignment="1" applyProtection="1">
      <alignment horizontal="center"/>
    </xf>
    <xf numFmtId="0" fontId="12" fillId="32" borderId="4" xfId="0" applyFont="1" applyFill="1" applyBorder="1" applyAlignment="1">
      <alignment horizontal="center"/>
    </xf>
    <xf numFmtId="0" fontId="9" fillId="32" borderId="4" xfId="0" applyFont="1" applyFill="1" applyBorder="1" applyAlignment="1">
      <alignment horizontal="center"/>
    </xf>
    <xf numFmtId="0" fontId="24" fillId="30" borderId="4" xfId="0" applyFont="1" applyFill="1" applyBorder="1" applyAlignment="1">
      <alignment horizontal="center"/>
    </xf>
    <xf numFmtId="0" fontId="12" fillId="30" borderId="4" xfId="0" applyFont="1" applyFill="1" applyBorder="1" applyAlignment="1">
      <alignment horizontal="center"/>
    </xf>
    <xf numFmtId="0" fontId="9" fillId="33" borderId="4" xfId="0" applyFont="1" applyFill="1" applyBorder="1"/>
    <xf numFmtId="3" fontId="15" fillId="6" borderId="4" xfId="0" applyNumberFormat="1" applyFont="1" applyFill="1" applyBorder="1" applyAlignment="1">
      <alignment horizontal="center" vertical="center"/>
    </xf>
    <xf numFmtId="0" fontId="9" fillId="19" borderId="4" xfId="4" applyFont="1" applyFill="1" applyBorder="1" applyAlignment="1" applyProtection="1">
      <alignment horizontal="center"/>
    </xf>
    <xf numFmtId="0" fontId="12" fillId="19" borderId="4" xfId="0" applyFont="1" applyFill="1" applyBorder="1" applyAlignment="1">
      <alignment horizontal="center"/>
    </xf>
    <xf numFmtId="0" fontId="9" fillId="19" borderId="4" xfId="0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7" borderId="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</cellXfs>
  <cellStyles count="7">
    <cellStyle name="20% - Énfasis1" xfId="1" builtinId="30"/>
    <cellStyle name="20% - Énfasis2" xfId="2" builtinId="34"/>
    <cellStyle name="20% - Énfasis3" xfId="3" builtinId="38"/>
    <cellStyle name="Hipervínculo" xfId="4" builtinId="8"/>
    <cellStyle name="Millares 2" xfId="6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\..\..\..\TITOFLORES\AppData\Roaming\Microsoft\nota%20de%20entrega\NE%20ESCRITORIO\2%20Division%20Icia%20.xls" TargetMode="External"/><Relationship Id="rId3" Type="http://schemas.openxmlformats.org/officeDocument/2006/relationships/hyperlink" Target="..\..\..\..\TITOFLORES\AppData\Roaming\Microsoft\nota%20de%20entrega\NE%20ESCRITORIO\5%20Div.%20Admi.xls" TargetMode="External"/><Relationship Id="rId7" Type="http://schemas.openxmlformats.org/officeDocument/2006/relationships/hyperlink" Target="../../../../TITOFLORES/AppData/Roaming/Microsoft/nota%20de%20entrega/NE%20ESCRITORIO/3%20Div.%20Ops.%20Campo.xls" TargetMode="External"/><Relationship Id="rId2" Type="http://schemas.openxmlformats.org/officeDocument/2006/relationships/hyperlink" Target="..\..\..\..\TITOFLORES\AppData\Roaming\Microsoft\nota%20de%20entrega\NE%20ESCRITORIO\2%20Division%20Icia%20.xls" TargetMode="External"/><Relationship Id="rId1" Type="http://schemas.openxmlformats.org/officeDocument/2006/relationships/hyperlink" Target="..\..\..\..\TITOFLORES\AppData\Roaming\Microsoft\nota%20de%20entrega\NE%20ESCRITORIO\Ayudantia.xls" TargetMode="External"/><Relationship Id="rId6" Type="http://schemas.openxmlformats.org/officeDocument/2006/relationships/hyperlink" Target="..\..\..\..\TITOFLORES\AppData\Roaming\Microsoft\nota%20de%20entrega\NE%20ESCRITORIO\Limites.xls" TargetMode="External"/><Relationship Id="rId5" Type="http://schemas.openxmlformats.org/officeDocument/2006/relationships/hyperlink" Target="..\..\..\..\TITOFLORES\AppData\Roaming\Microsoft\nota%20de%20entrega\NE%20ESCRITORIO\Sof.%20comando%20.xls" TargetMode="External"/><Relationship Id="rId4" Type="http://schemas.openxmlformats.org/officeDocument/2006/relationships/hyperlink" Target="..\..\..\..\TITOFLORES\AppData\Roaming\Microsoft\nota%20de%20entrega\NE%20ESCRITORIO\Contabilidad%20igm.xls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TITOFLORES/AppData/Roaming/Microsoft/nota%20de%20entrega/NE%20ESCRITORIO/3%20Div.%20Ops.%20Campo.xls" TargetMode="External"/><Relationship Id="rId3" Type="http://schemas.openxmlformats.org/officeDocument/2006/relationships/hyperlink" Target="../../../../TITOFLORES/AppData/Roaming/Microsoft/nota%20de%20entrega/NE%20ESCRITORIO/AA.GG..xls" TargetMode="External"/><Relationship Id="rId7" Type="http://schemas.openxmlformats.org/officeDocument/2006/relationships/hyperlink" Target="..\..\..\..\TITOFLORES\AppData\Roaming\Microsoft\nota%20de%20entrega\NE%20ESCRITORIO\Limites.xls" TargetMode="External"/><Relationship Id="rId2" Type="http://schemas.openxmlformats.org/officeDocument/2006/relationships/hyperlink" Target="../../../../TITOFLORES/AppData/Roaming/Microsoft/nota%20de%20entrega/NE%20ESCRITORIO/2%20Division%20Icia%20.xls" TargetMode="External"/><Relationship Id="rId1" Type="http://schemas.openxmlformats.org/officeDocument/2006/relationships/hyperlink" Target="..\..\..\..\TITOFLORES\AppData\Roaming\Microsoft\nota%20de%20entrega\NE%20ESCRITORIO\Ayudantia.xls" TargetMode="External"/><Relationship Id="rId6" Type="http://schemas.openxmlformats.org/officeDocument/2006/relationships/hyperlink" Target="../../../../TITOFLORES/AppData/Roaming/Microsoft/nota%20de%20entrega/NE%20ESCRITORIO/Sof.%20comando%20.xls" TargetMode="External"/><Relationship Id="rId5" Type="http://schemas.openxmlformats.org/officeDocument/2006/relationships/hyperlink" Target="..\..\..\..\TITOFLORES\AppData\Roaming\Microsoft\nota%20de%20entrega\NE%20ESCRITORIO\Contabilidad%20igm.xls" TargetMode="External"/><Relationship Id="rId4" Type="http://schemas.openxmlformats.org/officeDocument/2006/relationships/hyperlink" Target="..\..\..\..\TITOFLORES\AppData\Roaming\Microsoft\nota%20de%20entrega\NE%20ESCRITORIO\5%20Div.%20Admi.xls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1:BK172"/>
  <sheetViews>
    <sheetView tabSelected="1" topLeftCell="A9" zoomScale="140" zoomScaleNormal="140" workbookViewId="0">
      <pane xSplit="7" topLeftCell="L1" activePane="topRight" state="frozen"/>
      <selection activeCell="C14" sqref="C14"/>
      <selection pane="topRight" activeCell="V81" sqref="V81"/>
    </sheetView>
  </sheetViews>
  <sheetFormatPr baseColWidth="10" defaultRowHeight="12.75" outlineLevelCol="2" x14ac:dyDescent="0.2"/>
  <cols>
    <col min="1" max="1" width="1.140625" customWidth="1"/>
    <col min="2" max="2" width="7.140625" customWidth="1"/>
    <col min="3" max="3" width="7.42578125" style="13" customWidth="1"/>
    <col min="4" max="4" width="46.7109375" bestFit="1" customWidth="1"/>
    <col min="5" max="6" width="7" customWidth="1" outlineLevel="1"/>
    <col min="7" max="7" width="7.140625" customWidth="1" outlineLevel="1"/>
    <col min="8" max="8" width="5.42578125" bestFit="1" customWidth="1"/>
    <col min="9" max="9" width="5" customWidth="1" outlineLevel="1"/>
    <col min="10" max="10" width="7.42578125" customWidth="1" outlineLevel="1"/>
    <col min="11" max="11" width="6.85546875" customWidth="1" outlineLevel="1"/>
    <col min="12" max="12" width="9" customWidth="1" outlineLevel="1"/>
    <col min="13" max="14" width="8.42578125" customWidth="1" outlineLevel="1"/>
    <col min="15" max="15" width="9.28515625" customWidth="1" outlineLevel="1"/>
    <col min="16" max="16" width="4.5703125" customWidth="1" outlineLevel="1"/>
    <col min="17" max="17" width="7.28515625" customWidth="1" outlineLevel="1"/>
    <col min="18" max="18" width="4.85546875" customWidth="1" outlineLevel="1" collapsed="1"/>
    <col min="19" max="19" width="7.140625" customWidth="1" outlineLevel="1"/>
    <col min="20" max="20" width="5.140625" customWidth="1" outlineLevel="2"/>
    <col min="21" max="21" width="7.140625" customWidth="1" outlineLevel="2"/>
    <col min="22" max="22" width="9.28515625" customWidth="1" outlineLevel="2"/>
    <col min="23" max="23" width="5.28515625" customWidth="1" outlineLevel="2"/>
    <col min="24" max="24" width="8.85546875" customWidth="1" outlineLevel="2"/>
    <col min="25" max="25" width="5.85546875" customWidth="1" outlineLevel="2"/>
    <col min="26" max="26" width="4.85546875" customWidth="1" outlineLevel="2"/>
    <col min="27" max="27" width="9.28515625" customWidth="1" outlineLevel="1"/>
    <col min="28" max="28" width="6.28515625" customWidth="1" outlineLevel="1"/>
    <col min="29" max="29" width="5.42578125" customWidth="1" outlineLevel="2"/>
    <col min="30" max="30" width="8.140625" customWidth="1" outlineLevel="2"/>
    <col min="31" max="31" width="7.7109375" customWidth="1" outlineLevel="2"/>
    <col min="32" max="32" width="3.140625" customWidth="1" outlineLevel="2"/>
    <col min="33" max="33" width="10.28515625" customWidth="1" outlineLevel="2"/>
    <col min="34" max="34" width="5.7109375" customWidth="1" outlineLevel="1"/>
    <col min="35" max="35" width="9.5703125" customWidth="1" outlineLevel="1"/>
    <col min="36" max="36" width="9.85546875" customWidth="1" outlineLevel="2"/>
    <col min="37" max="37" width="8.28515625" customWidth="1" outlineLevel="2"/>
    <col min="38" max="38" width="6.140625" customWidth="1" outlineLevel="1"/>
    <col min="39" max="39" width="5.42578125" customWidth="1" outlineLevel="1"/>
    <col min="40" max="40" width="9.5703125" customWidth="1" outlineLevel="1"/>
    <col min="41" max="41" width="8.7109375" customWidth="1" outlineLevel="1"/>
    <col min="42" max="42" width="9.85546875" customWidth="1" outlineLevel="1"/>
    <col min="43" max="43" width="6.7109375" customWidth="1" outlineLevel="1"/>
    <col min="44" max="44" width="12.42578125" customWidth="1" outlineLevel="1"/>
    <col min="45" max="45" width="6.7109375" customWidth="1" outlineLevel="1"/>
    <col min="46" max="46" width="10.5703125" customWidth="1" outlineLevel="1"/>
    <col min="47" max="47" width="10.28515625" customWidth="1" outlineLevel="1"/>
    <col min="48" max="49" width="8.42578125" customWidth="1" outlineLevel="1"/>
    <col min="50" max="50" width="9.7109375" bestFit="1" customWidth="1"/>
    <col min="51" max="51" width="7.7109375" bestFit="1" customWidth="1"/>
    <col min="52" max="52" width="10.28515625" bestFit="1" customWidth="1"/>
    <col min="53" max="53" width="11" bestFit="1" customWidth="1"/>
    <col min="54" max="54" width="7.28515625" bestFit="1" customWidth="1"/>
    <col min="55" max="55" width="6" bestFit="1" customWidth="1"/>
    <col min="56" max="56" width="8.28515625" customWidth="1"/>
    <col min="57" max="57" width="8.85546875" customWidth="1"/>
    <col min="58" max="58" width="9.42578125" customWidth="1"/>
    <col min="59" max="59" width="10.42578125" customWidth="1"/>
    <col min="60" max="60" width="8.28515625" customWidth="1"/>
  </cols>
  <sheetData>
    <row r="1" spans="1:63" ht="9.75" customHeight="1" x14ac:dyDescent="0.2">
      <c r="A1" s="1"/>
      <c r="B1" s="211" t="s">
        <v>178</v>
      </c>
      <c r="C1" s="211"/>
      <c r="D1" s="21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3" ht="8.25" customHeight="1" x14ac:dyDescent="0.2">
      <c r="A2" s="1"/>
      <c r="B2" s="211" t="s">
        <v>9</v>
      </c>
      <c r="C2" s="211"/>
      <c r="D2" s="2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63" ht="8.25" customHeight="1" x14ac:dyDescent="0.2">
      <c r="A3" s="1"/>
      <c r="B3" s="211" t="s">
        <v>10</v>
      </c>
      <c r="C3" s="211"/>
      <c r="D3" s="2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5"/>
      <c r="BF3" s="1"/>
      <c r="BG3" s="1"/>
    </row>
    <row r="4" spans="1:63" ht="8.25" customHeight="1" x14ac:dyDescent="0.2">
      <c r="A4" s="1"/>
      <c r="B4" s="1"/>
      <c r="C4" s="1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63" x14ac:dyDescent="0.2">
      <c r="A5" s="1"/>
      <c r="B5" s="1" t="s">
        <v>11</v>
      </c>
      <c r="C5" s="17"/>
      <c r="D5" s="1"/>
      <c r="E5" s="2"/>
      <c r="F5" s="1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63" x14ac:dyDescent="0.2">
      <c r="A6" s="1"/>
      <c r="B6" s="1" t="s">
        <v>265</v>
      </c>
      <c r="C6" s="1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63" x14ac:dyDescent="0.2">
      <c r="A7" s="1"/>
      <c r="B7" s="1" t="s">
        <v>3</v>
      </c>
      <c r="C7" s="17"/>
      <c r="D7" s="1" t="s">
        <v>9</v>
      </c>
      <c r="E7" s="4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63" x14ac:dyDescent="0.2">
      <c r="A8" s="1"/>
      <c r="B8" s="1" t="s">
        <v>4</v>
      </c>
      <c r="C8" s="17"/>
      <c r="D8" s="1" t="s">
        <v>140</v>
      </c>
      <c r="E8" s="1"/>
      <c r="F8" s="1"/>
      <c r="G8" s="1"/>
      <c r="H8" s="1"/>
      <c r="I8" s="1">
        <f t="shared" ref="I8:AH8" si="0">SUM(I11:I149)</f>
        <v>31</v>
      </c>
      <c r="J8" s="1">
        <f t="shared" si="0"/>
        <v>0</v>
      </c>
      <c r="K8" s="1">
        <f t="shared" si="0"/>
        <v>0</v>
      </c>
      <c r="L8" s="1">
        <f t="shared" si="0"/>
        <v>0</v>
      </c>
      <c r="M8" s="1">
        <f t="shared" si="0"/>
        <v>0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0</v>
      </c>
      <c r="S8" s="1">
        <f t="shared" si="0"/>
        <v>0</v>
      </c>
      <c r="T8" s="1">
        <f t="shared" si="0"/>
        <v>0</v>
      </c>
      <c r="U8" s="1">
        <f t="shared" si="0"/>
        <v>0</v>
      </c>
      <c r="V8" s="1">
        <f t="shared" si="0"/>
        <v>43</v>
      </c>
      <c r="W8" s="1">
        <f t="shared" si="0"/>
        <v>4</v>
      </c>
      <c r="X8" s="1">
        <f t="shared" si="0"/>
        <v>0</v>
      </c>
      <c r="Y8" s="1">
        <f t="shared" si="0"/>
        <v>0</v>
      </c>
      <c r="Z8" s="1">
        <f t="shared" si="0"/>
        <v>0</v>
      </c>
      <c r="AA8" s="1">
        <f t="shared" si="0"/>
        <v>0</v>
      </c>
      <c r="AB8" s="1">
        <f t="shared" si="0"/>
        <v>0</v>
      </c>
      <c r="AC8" s="1">
        <f t="shared" si="0"/>
        <v>12</v>
      </c>
      <c r="AD8" s="1">
        <f t="shared" si="0"/>
        <v>0</v>
      </c>
      <c r="AE8" s="1">
        <f t="shared" si="0"/>
        <v>0</v>
      </c>
      <c r="AF8" s="1">
        <f t="shared" si="0"/>
        <v>0</v>
      </c>
      <c r="AG8" s="1">
        <f t="shared" si="0"/>
        <v>0</v>
      </c>
      <c r="AH8" s="1">
        <f t="shared" si="0"/>
        <v>0</v>
      </c>
      <c r="AI8" s="1"/>
      <c r="AJ8" s="1">
        <f t="shared" ref="AJ8:AS8" si="1">SUM(AJ11:AJ149)</f>
        <v>0</v>
      </c>
      <c r="AK8" s="1">
        <f t="shared" si="1"/>
        <v>16</v>
      </c>
      <c r="AL8" s="1">
        <f t="shared" si="1"/>
        <v>0</v>
      </c>
      <c r="AM8" s="1">
        <f t="shared" si="1"/>
        <v>6</v>
      </c>
      <c r="AN8" s="1">
        <f t="shared" si="1"/>
        <v>0</v>
      </c>
      <c r="AO8" s="1">
        <f t="shared" si="1"/>
        <v>6</v>
      </c>
      <c r="AP8" s="1">
        <f t="shared" si="1"/>
        <v>0</v>
      </c>
      <c r="AQ8" s="1">
        <f t="shared" si="1"/>
        <v>0</v>
      </c>
      <c r="AR8" s="1">
        <f t="shared" si="1"/>
        <v>0</v>
      </c>
      <c r="AS8" s="1">
        <f t="shared" si="1"/>
        <v>0</v>
      </c>
      <c r="AT8" s="1"/>
      <c r="AU8" s="1">
        <f t="shared" ref="AU8:BH8" si="2">SUM(AU11:AU149)</f>
        <v>0</v>
      </c>
      <c r="AV8" s="1">
        <f t="shared" si="2"/>
        <v>2</v>
      </c>
      <c r="AW8" s="1">
        <f t="shared" si="2"/>
        <v>0</v>
      </c>
      <c r="AX8" s="1">
        <f t="shared" si="2"/>
        <v>0</v>
      </c>
      <c r="AY8" s="1">
        <f t="shared" si="2"/>
        <v>0</v>
      </c>
      <c r="AZ8" s="1">
        <f t="shared" si="2"/>
        <v>0</v>
      </c>
      <c r="BA8" s="1">
        <f t="shared" si="2"/>
        <v>0</v>
      </c>
      <c r="BB8" s="1">
        <f t="shared" si="2"/>
        <v>27</v>
      </c>
      <c r="BC8" s="1">
        <f t="shared" si="2"/>
        <v>0</v>
      </c>
      <c r="BD8" s="1">
        <f t="shared" si="2"/>
        <v>16</v>
      </c>
      <c r="BE8" s="1">
        <f t="shared" si="2"/>
        <v>127</v>
      </c>
      <c r="BF8" s="1">
        <f t="shared" si="2"/>
        <v>0</v>
      </c>
      <c r="BG8" s="1">
        <f t="shared" si="2"/>
        <v>0</v>
      </c>
      <c r="BH8" s="1">
        <f t="shared" si="2"/>
        <v>2</v>
      </c>
      <c r="BK8">
        <f>SUM(I8:BH8)</f>
        <v>292</v>
      </c>
    </row>
    <row r="9" spans="1:63" ht="14.25" customHeight="1" x14ac:dyDescent="0.2">
      <c r="A9" s="1"/>
      <c r="B9" s="1"/>
      <c r="C9" s="17"/>
      <c r="D9" s="1"/>
      <c r="E9" s="3"/>
      <c r="F9" s="9"/>
      <c r="G9" s="1"/>
      <c r="H9" s="1"/>
      <c r="I9" s="13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13"/>
      <c r="BD9" s="58"/>
      <c r="BE9" s="58"/>
      <c r="BF9" s="210"/>
      <c r="BG9" s="13"/>
      <c r="BH9" s="209"/>
    </row>
    <row r="10" spans="1:63" ht="12" customHeight="1" x14ac:dyDescent="0.2">
      <c r="A10" s="1"/>
      <c r="B10" s="164"/>
      <c r="C10" s="165"/>
      <c r="D10" s="164"/>
      <c r="E10" s="166" t="s">
        <v>6</v>
      </c>
      <c r="F10" s="166" t="s">
        <v>0</v>
      </c>
      <c r="G10" s="166" t="s">
        <v>0</v>
      </c>
      <c r="H10" s="212" t="s">
        <v>5</v>
      </c>
      <c r="I10" s="95" t="s">
        <v>50</v>
      </c>
      <c r="J10" s="96" t="s">
        <v>191</v>
      </c>
      <c r="K10" s="96" t="s">
        <v>52</v>
      </c>
      <c r="L10" s="96" t="s">
        <v>136</v>
      </c>
      <c r="M10" s="96" t="s">
        <v>53</v>
      </c>
      <c r="N10" s="96" t="s">
        <v>267</v>
      </c>
      <c r="O10" s="167" t="s">
        <v>268</v>
      </c>
      <c r="P10" s="193" t="s">
        <v>54</v>
      </c>
      <c r="Q10" s="193" t="s">
        <v>266</v>
      </c>
      <c r="R10" s="97" t="s">
        <v>55</v>
      </c>
      <c r="S10" s="206" t="s">
        <v>269</v>
      </c>
      <c r="T10" s="207" t="s">
        <v>270</v>
      </c>
      <c r="U10" s="208" t="s">
        <v>271</v>
      </c>
      <c r="V10" s="203" t="s">
        <v>57</v>
      </c>
      <c r="W10" s="196" t="s">
        <v>60</v>
      </c>
      <c r="X10" s="196" t="s">
        <v>102</v>
      </c>
      <c r="Y10" s="196" t="s">
        <v>58</v>
      </c>
      <c r="Z10" s="196" t="s">
        <v>61</v>
      </c>
      <c r="AA10" s="202" t="s">
        <v>103</v>
      </c>
      <c r="AB10" s="196" t="s">
        <v>59</v>
      </c>
      <c r="AC10" s="196" t="s">
        <v>180</v>
      </c>
      <c r="AD10" s="200" t="s">
        <v>137</v>
      </c>
      <c r="AE10" s="201" t="s">
        <v>138</v>
      </c>
      <c r="AF10" s="201" t="s">
        <v>139</v>
      </c>
      <c r="AG10" s="201" t="s">
        <v>159</v>
      </c>
      <c r="AH10" s="197" t="s">
        <v>62</v>
      </c>
      <c r="AI10" s="197" t="s">
        <v>208</v>
      </c>
      <c r="AJ10" s="198" t="s">
        <v>105</v>
      </c>
      <c r="AK10" s="199" t="s">
        <v>106</v>
      </c>
      <c r="AL10" s="199" t="s">
        <v>63</v>
      </c>
      <c r="AM10" s="194" t="s">
        <v>65</v>
      </c>
      <c r="AN10" s="195" t="s">
        <v>175</v>
      </c>
      <c r="AO10" s="195" t="s">
        <v>69</v>
      </c>
      <c r="AP10" s="195" t="s">
        <v>66</v>
      </c>
      <c r="AQ10" s="195" t="s">
        <v>272</v>
      </c>
      <c r="AR10" s="204" t="s">
        <v>182</v>
      </c>
      <c r="AS10" s="195" t="s">
        <v>172</v>
      </c>
      <c r="AT10" s="195" t="s">
        <v>273</v>
      </c>
      <c r="AU10" s="195" t="s">
        <v>176</v>
      </c>
      <c r="AV10" s="195" t="s">
        <v>70</v>
      </c>
      <c r="AW10" s="195" t="s">
        <v>274</v>
      </c>
      <c r="AX10" s="195" t="s">
        <v>275</v>
      </c>
      <c r="AY10" s="195" t="s">
        <v>276</v>
      </c>
      <c r="AZ10" s="195" t="s">
        <v>104</v>
      </c>
      <c r="BA10" s="195" t="s">
        <v>193</v>
      </c>
      <c r="BB10" s="195" t="s">
        <v>68</v>
      </c>
      <c r="BC10" s="195" t="s">
        <v>277</v>
      </c>
      <c r="BD10" s="168" t="s">
        <v>279</v>
      </c>
      <c r="BE10" s="98" t="s">
        <v>278</v>
      </c>
      <c r="BF10" s="99" t="s">
        <v>71</v>
      </c>
      <c r="BG10" s="99" t="s">
        <v>107</v>
      </c>
      <c r="BH10" s="100" t="s">
        <v>142</v>
      </c>
      <c r="BI10" s="169" t="s">
        <v>5</v>
      </c>
      <c r="BJ10" s="170" t="s">
        <v>108</v>
      </c>
    </row>
    <row r="11" spans="1:63" s="12" customFormat="1" ht="12" customHeight="1" x14ac:dyDescent="0.15">
      <c r="A11" s="10"/>
      <c r="B11" s="171" t="s">
        <v>143</v>
      </c>
      <c r="C11" s="165" t="s">
        <v>2</v>
      </c>
      <c r="D11" s="171" t="s">
        <v>1</v>
      </c>
      <c r="E11" s="166" t="s">
        <v>7</v>
      </c>
      <c r="F11" s="172" t="s">
        <v>48</v>
      </c>
      <c r="G11" s="172" t="s">
        <v>49</v>
      </c>
      <c r="H11" s="212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2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3"/>
      <c r="AY11" s="101"/>
      <c r="AZ11" s="101"/>
      <c r="BA11" s="101"/>
      <c r="BB11" s="101"/>
      <c r="BC11" s="101"/>
      <c r="BD11" s="101"/>
      <c r="BE11" s="102"/>
      <c r="BF11" s="102"/>
      <c r="BG11" s="102"/>
      <c r="BH11" s="102"/>
      <c r="BI11" s="173" t="s">
        <v>8</v>
      </c>
      <c r="BJ11" s="173" t="s">
        <v>109</v>
      </c>
      <c r="BK11" s="11"/>
    </row>
    <row r="12" spans="1:63" s="12" customFormat="1" ht="12" customHeight="1" x14ac:dyDescent="0.2">
      <c r="A12" s="10"/>
      <c r="B12" s="174">
        <v>1</v>
      </c>
      <c r="C12" s="20" t="s">
        <v>160</v>
      </c>
      <c r="D12" s="21" t="s">
        <v>161</v>
      </c>
      <c r="E12" s="175">
        <v>28</v>
      </c>
      <c r="F12" s="176"/>
      <c r="G12" s="177"/>
      <c r="H12" s="175">
        <f>E12+F12+G12</f>
        <v>28</v>
      </c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205"/>
      <c r="AZ12" s="178"/>
      <c r="BA12" s="178"/>
      <c r="BB12" s="178"/>
      <c r="BC12" s="178"/>
      <c r="BD12" s="178"/>
      <c r="BE12" s="178"/>
      <c r="BF12" s="178"/>
      <c r="BG12" s="178"/>
      <c r="BH12" s="178"/>
      <c r="BI12" s="179">
        <f>SUM(I12:BH12)</f>
        <v>0</v>
      </c>
      <c r="BJ12" s="109">
        <f t="shared" ref="BJ12:BJ43" si="3">(H12-BI12)</f>
        <v>28</v>
      </c>
    </row>
    <row r="13" spans="1:63" ht="12" customHeight="1" x14ac:dyDescent="0.2">
      <c r="A13" s="1"/>
      <c r="B13" s="180">
        <f>B12+1</f>
        <v>2</v>
      </c>
      <c r="C13" s="26" t="s">
        <v>45</v>
      </c>
      <c r="D13" s="27" t="s">
        <v>73</v>
      </c>
      <c r="E13" s="175">
        <v>73</v>
      </c>
      <c r="F13" s="176">
        <v>150</v>
      </c>
      <c r="G13" s="177"/>
      <c r="H13" s="175">
        <f>E13+F13+G13</f>
        <v>223</v>
      </c>
      <c r="I13" s="181"/>
      <c r="J13" s="181"/>
      <c r="K13" s="181"/>
      <c r="L13" s="181"/>
      <c r="M13" s="181"/>
      <c r="N13" s="181"/>
      <c r="O13" s="183"/>
      <c r="P13" s="181"/>
      <c r="Q13" s="181"/>
      <c r="R13" s="181"/>
      <c r="S13" s="183"/>
      <c r="T13" s="181"/>
      <c r="U13" s="181"/>
      <c r="V13" s="181">
        <v>1</v>
      </c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3"/>
      <c r="AZ13" s="181"/>
      <c r="BA13" s="181"/>
      <c r="BB13" s="181"/>
      <c r="BC13" s="181"/>
      <c r="BD13" s="181"/>
      <c r="BE13" s="181">
        <v>3</v>
      </c>
      <c r="BF13" s="181"/>
      <c r="BG13" s="181"/>
      <c r="BH13" s="181"/>
      <c r="BI13" s="182">
        <f t="shared" ref="BI13:BI43" si="4">SUM(I13:BH13)</f>
        <v>4</v>
      </c>
      <c r="BJ13" s="109">
        <f t="shared" si="3"/>
        <v>219</v>
      </c>
    </row>
    <row r="14" spans="1:63" ht="12" customHeight="1" x14ac:dyDescent="0.2">
      <c r="A14" s="1"/>
      <c r="B14" s="174">
        <f t="shared" ref="B14:B77" si="5">B13+1</f>
        <v>3</v>
      </c>
      <c r="C14" s="20" t="s">
        <v>45</v>
      </c>
      <c r="D14" s="21" t="s">
        <v>15</v>
      </c>
      <c r="E14" s="175">
        <v>64</v>
      </c>
      <c r="F14" s="176">
        <v>460</v>
      </c>
      <c r="G14" s="177"/>
      <c r="H14" s="175">
        <f t="shared" ref="H14:H77" si="6">E14+F14+G14</f>
        <v>524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>
        <v>8</v>
      </c>
      <c r="AL14" s="183"/>
      <c r="AM14" s="183">
        <v>3</v>
      </c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>
        <v>6</v>
      </c>
      <c r="BE14" s="183">
        <v>8</v>
      </c>
      <c r="BF14" s="183"/>
      <c r="BG14" s="183"/>
      <c r="BH14" s="183"/>
      <c r="BI14" s="182">
        <f t="shared" si="4"/>
        <v>25</v>
      </c>
      <c r="BJ14" s="109">
        <f t="shared" si="3"/>
        <v>499</v>
      </c>
    </row>
    <row r="15" spans="1:63" ht="12" customHeight="1" x14ac:dyDescent="0.2">
      <c r="A15" s="1"/>
      <c r="B15" s="180">
        <f t="shared" si="5"/>
        <v>4</v>
      </c>
      <c r="C15" s="26" t="s">
        <v>45</v>
      </c>
      <c r="D15" s="27" t="s">
        <v>74</v>
      </c>
      <c r="E15" s="175">
        <v>45</v>
      </c>
      <c r="F15" s="176"/>
      <c r="G15" s="177"/>
      <c r="H15" s="175">
        <f t="shared" si="6"/>
        <v>45</v>
      </c>
      <c r="I15" s="181"/>
      <c r="J15" s="181"/>
      <c r="K15" s="181"/>
      <c r="L15" s="181"/>
      <c r="M15" s="181"/>
      <c r="N15" s="181"/>
      <c r="O15" s="183"/>
      <c r="P15" s="181"/>
      <c r="Q15" s="181"/>
      <c r="R15" s="181"/>
      <c r="S15" s="183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3"/>
      <c r="AZ15" s="181"/>
      <c r="BA15" s="181"/>
      <c r="BB15" s="181"/>
      <c r="BC15" s="181"/>
      <c r="BD15" s="181"/>
      <c r="BE15" s="181">
        <v>7</v>
      </c>
      <c r="BF15" s="181"/>
      <c r="BG15" s="181"/>
      <c r="BH15" s="181"/>
      <c r="BI15" s="182">
        <f t="shared" si="4"/>
        <v>7</v>
      </c>
      <c r="BJ15" s="109">
        <f t="shared" si="3"/>
        <v>38</v>
      </c>
    </row>
    <row r="16" spans="1:63" ht="12" customHeight="1" x14ac:dyDescent="0.2">
      <c r="A16" s="1"/>
      <c r="B16" s="174">
        <f t="shared" si="5"/>
        <v>5</v>
      </c>
      <c r="C16" s="20" t="s">
        <v>45</v>
      </c>
      <c r="D16" s="21" t="s">
        <v>16</v>
      </c>
      <c r="E16" s="175">
        <v>33</v>
      </c>
      <c r="F16" s="176">
        <v>100</v>
      </c>
      <c r="G16" s="177"/>
      <c r="H16" s="175">
        <f t="shared" si="6"/>
        <v>133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>
        <v>3</v>
      </c>
      <c r="BF16" s="183"/>
      <c r="BG16" s="183"/>
      <c r="BH16" s="183"/>
      <c r="BI16" s="182">
        <f t="shared" si="4"/>
        <v>3</v>
      </c>
      <c r="BJ16" s="109">
        <f t="shared" si="3"/>
        <v>130</v>
      </c>
    </row>
    <row r="17" spans="1:63" ht="12" customHeight="1" x14ac:dyDescent="0.2">
      <c r="A17" s="1"/>
      <c r="B17" s="180">
        <f t="shared" si="5"/>
        <v>6</v>
      </c>
      <c r="C17" s="26" t="s">
        <v>45</v>
      </c>
      <c r="D17" s="27" t="s">
        <v>157</v>
      </c>
      <c r="E17" s="175">
        <v>32</v>
      </c>
      <c r="F17" s="176">
        <v>50</v>
      </c>
      <c r="G17" s="177"/>
      <c r="H17" s="175">
        <f t="shared" si="6"/>
        <v>82</v>
      </c>
      <c r="I17" s="181"/>
      <c r="J17" s="181"/>
      <c r="K17" s="181"/>
      <c r="L17" s="181"/>
      <c r="M17" s="181"/>
      <c r="N17" s="181"/>
      <c r="O17" s="183"/>
      <c r="P17" s="181"/>
      <c r="Q17" s="181"/>
      <c r="R17" s="181"/>
      <c r="S17" s="183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3"/>
      <c r="AZ17" s="181"/>
      <c r="BA17" s="181"/>
      <c r="BB17" s="181"/>
      <c r="BC17" s="181"/>
      <c r="BD17" s="181"/>
      <c r="BE17" s="181"/>
      <c r="BF17" s="181"/>
      <c r="BG17" s="181"/>
      <c r="BH17" s="181"/>
      <c r="BI17" s="182">
        <f t="shared" si="4"/>
        <v>0</v>
      </c>
      <c r="BJ17" s="109">
        <f t="shared" si="3"/>
        <v>82</v>
      </c>
    </row>
    <row r="18" spans="1:63" ht="12" customHeight="1" x14ac:dyDescent="0.2">
      <c r="A18" s="1"/>
      <c r="B18" s="184">
        <f t="shared" si="5"/>
        <v>7</v>
      </c>
      <c r="C18" s="157" t="s">
        <v>45</v>
      </c>
      <c r="D18" s="154" t="s">
        <v>75</v>
      </c>
      <c r="E18" s="175">
        <v>124</v>
      </c>
      <c r="F18" s="176">
        <v>100</v>
      </c>
      <c r="G18" s="185"/>
      <c r="H18" s="175">
        <f t="shared" si="6"/>
        <v>224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2">
        <f t="shared" si="4"/>
        <v>0</v>
      </c>
      <c r="BJ18" s="109">
        <f t="shared" si="3"/>
        <v>224</v>
      </c>
    </row>
    <row r="19" spans="1:63" ht="12" customHeight="1" x14ac:dyDescent="0.2">
      <c r="A19" s="1"/>
      <c r="B19" s="180">
        <f t="shared" si="5"/>
        <v>8</v>
      </c>
      <c r="C19" s="26" t="s">
        <v>45</v>
      </c>
      <c r="D19" s="27" t="s">
        <v>76</v>
      </c>
      <c r="E19" s="175">
        <v>227</v>
      </c>
      <c r="F19" s="176"/>
      <c r="G19" s="177"/>
      <c r="H19" s="175">
        <f t="shared" si="6"/>
        <v>227</v>
      </c>
      <c r="I19" s="181"/>
      <c r="J19" s="181"/>
      <c r="K19" s="181"/>
      <c r="L19" s="181"/>
      <c r="M19" s="181"/>
      <c r="N19" s="181"/>
      <c r="O19" s="183"/>
      <c r="P19" s="181"/>
      <c r="Q19" s="181"/>
      <c r="R19" s="181"/>
      <c r="S19" s="183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3"/>
      <c r="AZ19" s="181"/>
      <c r="BA19" s="181"/>
      <c r="BB19" s="181"/>
      <c r="BC19" s="181"/>
      <c r="BD19" s="181"/>
      <c r="BE19" s="181">
        <v>58</v>
      </c>
      <c r="BF19" s="181"/>
      <c r="BG19" s="181"/>
      <c r="BH19" s="181"/>
      <c r="BI19" s="182">
        <f t="shared" si="4"/>
        <v>58</v>
      </c>
      <c r="BJ19" s="109">
        <f t="shared" si="3"/>
        <v>169</v>
      </c>
    </row>
    <row r="20" spans="1:63" ht="12" customHeight="1" x14ac:dyDescent="0.2">
      <c r="A20" s="1"/>
      <c r="B20" s="174">
        <f t="shared" si="5"/>
        <v>9</v>
      </c>
      <c r="C20" s="20" t="s">
        <v>77</v>
      </c>
      <c r="D20" s="21" t="s">
        <v>18</v>
      </c>
      <c r="E20" s="175">
        <v>23</v>
      </c>
      <c r="F20" s="176">
        <v>30</v>
      </c>
      <c r="G20" s="177"/>
      <c r="H20" s="175">
        <f t="shared" si="6"/>
        <v>53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2">
        <f t="shared" si="4"/>
        <v>0</v>
      </c>
      <c r="BJ20" s="109">
        <f t="shared" si="3"/>
        <v>53</v>
      </c>
    </row>
    <row r="21" spans="1:63" ht="12" customHeight="1" x14ac:dyDescent="0.2">
      <c r="A21" s="1"/>
      <c r="B21" s="180">
        <f t="shared" si="5"/>
        <v>10</v>
      </c>
      <c r="C21" s="26" t="s">
        <v>45</v>
      </c>
      <c r="D21" s="27" t="s">
        <v>78</v>
      </c>
      <c r="E21" s="175">
        <v>72</v>
      </c>
      <c r="F21" s="176">
        <v>300</v>
      </c>
      <c r="G21" s="177"/>
      <c r="H21" s="175">
        <f t="shared" si="6"/>
        <v>372</v>
      </c>
      <c r="I21" s="181"/>
      <c r="J21" s="181"/>
      <c r="K21" s="181"/>
      <c r="L21" s="181"/>
      <c r="M21" s="181"/>
      <c r="N21" s="181"/>
      <c r="O21" s="183"/>
      <c r="P21" s="181"/>
      <c r="Q21" s="181"/>
      <c r="R21" s="181"/>
      <c r="S21" s="183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3"/>
      <c r="AZ21" s="181"/>
      <c r="BA21" s="181"/>
      <c r="BB21" s="181"/>
      <c r="BC21" s="181"/>
      <c r="BD21" s="181"/>
      <c r="BE21" s="181">
        <v>3</v>
      </c>
      <c r="BF21" s="181"/>
      <c r="BG21" s="181"/>
      <c r="BH21" s="181"/>
      <c r="BI21" s="182">
        <f t="shared" si="4"/>
        <v>3</v>
      </c>
      <c r="BJ21" s="109">
        <f t="shared" si="3"/>
        <v>369</v>
      </c>
    </row>
    <row r="22" spans="1:63" ht="12" customHeight="1" x14ac:dyDescent="0.2">
      <c r="A22" s="1"/>
      <c r="B22" s="174">
        <f t="shared" si="5"/>
        <v>11</v>
      </c>
      <c r="C22" s="20" t="s">
        <v>45</v>
      </c>
      <c r="D22" s="21" t="s">
        <v>79</v>
      </c>
      <c r="E22" s="175">
        <v>4</v>
      </c>
      <c r="F22" s="176"/>
      <c r="G22" s="177"/>
      <c r="H22" s="175">
        <f t="shared" si="6"/>
        <v>4</v>
      </c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2">
        <f t="shared" si="4"/>
        <v>0</v>
      </c>
      <c r="BJ22" s="109">
        <f t="shared" si="3"/>
        <v>4</v>
      </c>
    </row>
    <row r="23" spans="1:63" ht="12" customHeight="1" x14ac:dyDescent="0.2">
      <c r="A23" s="1"/>
      <c r="B23" s="180">
        <f t="shared" si="5"/>
        <v>12</v>
      </c>
      <c r="C23" s="26" t="s">
        <v>110</v>
      </c>
      <c r="D23" s="27" t="s">
        <v>133</v>
      </c>
      <c r="E23" s="175">
        <v>80</v>
      </c>
      <c r="F23" s="176"/>
      <c r="G23" s="177"/>
      <c r="H23" s="175">
        <f t="shared" si="6"/>
        <v>80</v>
      </c>
      <c r="I23" s="181"/>
      <c r="J23" s="181"/>
      <c r="K23" s="181"/>
      <c r="L23" s="181"/>
      <c r="M23" s="181"/>
      <c r="N23" s="181"/>
      <c r="O23" s="183"/>
      <c r="P23" s="181"/>
      <c r="Q23" s="181"/>
      <c r="R23" s="181"/>
      <c r="S23" s="183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3"/>
      <c r="AZ23" s="181"/>
      <c r="BA23" s="181"/>
      <c r="BB23" s="181"/>
      <c r="BC23" s="181"/>
      <c r="BD23" s="181"/>
      <c r="BE23" s="181"/>
      <c r="BF23" s="181"/>
      <c r="BG23" s="181"/>
      <c r="BH23" s="181"/>
      <c r="BI23" s="182">
        <f t="shared" si="4"/>
        <v>0</v>
      </c>
      <c r="BJ23" s="109">
        <f t="shared" si="3"/>
        <v>80</v>
      </c>
    </row>
    <row r="24" spans="1:63" ht="12" customHeight="1" x14ac:dyDescent="0.2">
      <c r="A24" s="1"/>
      <c r="B24" s="174">
        <f t="shared" si="5"/>
        <v>13</v>
      </c>
      <c r="C24" s="20" t="s">
        <v>110</v>
      </c>
      <c r="D24" s="21" t="s">
        <v>132</v>
      </c>
      <c r="E24" s="175">
        <v>78</v>
      </c>
      <c r="F24" s="176"/>
      <c r="G24" s="177"/>
      <c r="H24" s="175">
        <f t="shared" si="6"/>
        <v>78</v>
      </c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2">
        <f t="shared" si="4"/>
        <v>0</v>
      </c>
      <c r="BJ24" s="109">
        <f t="shared" si="3"/>
        <v>78</v>
      </c>
    </row>
    <row r="25" spans="1:63" ht="12" customHeight="1" x14ac:dyDescent="0.2">
      <c r="A25" s="1"/>
      <c r="B25" s="180">
        <f t="shared" si="5"/>
        <v>14</v>
      </c>
      <c r="C25" s="26" t="s">
        <v>110</v>
      </c>
      <c r="D25" s="27" t="s">
        <v>131</v>
      </c>
      <c r="E25" s="175">
        <v>100</v>
      </c>
      <c r="F25" s="176">
        <v>50</v>
      </c>
      <c r="G25" s="177"/>
      <c r="H25" s="175">
        <f t="shared" si="6"/>
        <v>150</v>
      </c>
      <c r="I25" s="181"/>
      <c r="J25" s="181"/>
      <c r="K25" s="181"/>
      <c r="L25" s="181"/>
      <c r="M25" s="181"/>
      <c r="N25" s="181"/>
      <c r="O25" s="183"/>
      <c r="P25" s="181"/>
      <c r="Q25" s="181"/>
      <c r="R25" s="181"/>
      <c r="S25" s="183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3"/>
      <c r="AZ25" s="181"/>
      <c r="BA25" s="181"/>
      <c r="BB25" s="181"/>
      <c r="BC25" s="181"/>
      <c r="BD25" s="181"/>
      <c r="BE25" s="181"/>
      <c r="BF25" s="181"/>
      <c r="BG25" s="181"/>
      <c r="BH25" s="181"/>
      <c r="BI25" s="182">
        <f t="shared" si="4"/>
        <v>0</v>
      </c>
      <c r="BJ25" s="109">
        <f t="shared" si="3"/>
        <v>150</v>
      </c>
      <c r="BK25" s="1"/>
    </row>
    <row r="26" spans="1:63" ht="12" customHeight="1" x14ac:dyDescent="0.2">
      <c r="A26" s="1"/>
      <c r="B26" s="174">
        <f t="shared" si="5"/>
        <v>15</v>
      </c>
      <c r="C26" s="20" t="s">
        <v>45</v>
      </c>
      <c r="D26" s="21" t="s">
        <v>24</v>
      </c>
      <c r="E26" s="175">
        <v>66</v>
      </c>
      <c r="F26" s="176">
        <v>30</v>
      </c>
      <c r="G26" s="177"/>
      <c r="H26" s="175">
        <f t="shared" si="6"/>
        <v>96</v>
      </c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>
        <v>1</v>
      </c>
      <c r="BF26" s="183"/>
      <c r="BG26" s="183"/>
      <c r="BH26" s="183"/>
      <c r="BI26" s="182">
        <f t="shared" si="4"/>
        <v>1</v>
      </c>
      <c r="BJ26" s="109">
        <f t="shared" si="3"/>
        <v>95</v>
      </c>
    </row>
    <row r="27" spans="1:63" ht="12" customHeight="1" x14ac:dyDescent="0.2">
      <c r="A27" s="1"/>
      <c r="B27" s="180">
        <f t="shared" si="5"/>
        <v>16</v>
      </c>
      <c r="C27" s="26" t="s">
        <v>45</v>
      </c>
      <c r="D27" s="27" t="s">
        <v>111</v>
      </c>
      <c r="E27" s="175">
        <v>97</v>
      </c>
      <c r="F27" s="176">
        <v>150</v>
      </c>
      <c r="G27" s="177"/>
      <c r="H27" s="175">
        <f t="shared" si="6"/>
        <v>247</v>
      </c>
      <c r="I27" s="181"/>
      <c r="J27" s="181"/>
      <c r="K27" s="181"/>
      <c r="L27" s="181"/>
      <c r="M27" s="181"/>
      <c r="N27" s="181"/>
      <c r="O27" s="183"/>
      <c r="P27" s="181"/>
      <c r="Q27" s="181"/>
      <c r="R27" s="181"/>
      <c r="S27" s="183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3"/>
      <c r="AZ27" s="181"/>
      <c r="BA27" s="181"/>
      <c r="BB27" s="181"/>
      <c r="BC27" s="181"/>
      <c r="BD27" s="181"/>
      <c r="BE27" s="181"/>
      <c r="BF27" s="181"/>
      <c r="BG27" s="181"/>
      <c r="BH27" s="181"/>
      <c r="BI27" s="182">
        <f t="shared" si="4"/>
        <v>0</v>
      </c>
      <c r="BJ27" s="109">
        <f t="shared" si="3"/>
        <v>247</v>
      </c>
    </row>
    <row r="28" spans="1:63" ht="12" customHeight="1" x14ac:dyDescent="0.2">
      <c r="A28" s="1"/>
      <c r="B28" s="174">
        <f t="shared" si="5"/>
        <v>17</v>
      </c>
      <c r="C28" s="20" t="s">
        <v>45</v>
      </c>
      <c r="D28" s="21" t="s">
        <v>112</v>
      </c>
      <c r="E28" s="175">
        <v>19</v>
      </c>
      <c r="F28" s="176">
        <v>10</v>
      </c>
      <c r="G28" s="177"/>
      <c r="H28" s="175">
        <f t="shared" si="6"/>
        <v>29</v>
      </c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>
        <v>1</v>
      </c>
      <c r="BF28" s="183"/>
      <c r="BG28" s="183"/>
      <c r="BH28" s="183"/>
      <c r="BI28" s="182">
        <f t="shared" si="4"/>
        <v>1</v>
      </c>
      <c r="BJ28" s="109">
        <f t="shared" si="3"/>
        <v>28</v>
      </c>
    </row>
    <row r="29" spans="1:63" ht="12" customHeight="1" x14ac:dyDescent="0.2">
      <c r="A29" s="1"/>
      <c r="B29" s="180">
        <f t="shared" si="5"/>
        <v>18</v>
      </c>
      <c r="C29" s="26" t="s">
        <v>45</v>
      </c>
      <c r="D29" s="27" t="s">
        <v>171</v>
      </c>
      <c r="E29" s="175">
        <v>85</v>
      </c>
      <c r="F29" s="176">
        <v>60</v>
      </c>
      <c r="G29" s="177"/>
      <c r="H29" s="175">
        <f t="shared" si="6"/>
        <v>145</v>
      </c>
      <c r="I29" s="181"/>
      <c r="J29" s="181"/>
      <c r="K29" s="181"/>
      <c r="L29" s="181"/>
      <c r="M29" s="181"/>
      <c r="N29" s="181"/>
      <c r="O29" s="183"/>
      <c r="P29" s="181"/>
      <c r="Q29" s="181"/>
      <c r="R29" s="181"/>
      <c r="S29" s="183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3"/>
      <c r="AZ29" s="181"/>
      <c r="BA29" s="181"/>
      <c r="BB29" s="181"/>
      <c r="BC29" s="181"/>
      <c r="BD29" s="181"/>
      <c r="BE29" s="181"/>
      <c r="BF29" s="181"/>
      <c r="BG29" s="181"/>
      <c r="BH29" s="181"/>
      <c r="BI29" s="182">
        <f t="shared" si="4"/>
        <v>0</v>
      </c>
      <c r="BJ29" s="109">
        <f t="shared" si="3"/>
        <v>145</v>
      </c>
    </row>
    <row r="30" spans="1:63" ht="12" customHeight="1" x14ac:dyDescent="0.2">
      <c r="A30" s="1"/>
      <c r="B30" s="174">
        <f t="shared" si="5"/>
        <v>19</v>
      </c>
      <c r="C30" s="20" t="s">
        <v>45</v>
      </c>
      <c r="D30" s="21" t="s">
        <v>12</v>
      </c>
      <c r="E30" s="175">
        <v>27</v>
      </c>
      <c r="F30" s="176"/>
      <c r="G30" s="177"/>
      <c r="H30" s="175">
        <f t="shared" si="6"/>
        <v>27</v>
      </c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2">
        <f t="shared" si="4"/>
        <v>0</v>
      </c>
      <c r="BJ30" s="109">
        <f t="shared" si="3"/>
        <v>27</v>
      </c>
    </row>
    <row r="31" spans="1:63" ht="12" customHeight="1" x14ac:dyDescent="0.2">
      <c r="A31" s="1"/>
      <c r="B31" s="180">
        <f t="shared" si="5"/>
        <v>20</v>
      </c>
      <c r="C31" s="26" t="s">
        <v>45</v>
      </c>
      <c r="D31" s="27" t="s">
        <v>80</v>
      </c>
      <c r="E31" s="175">
        <v>47</v>
      </c>
      <c r="F31" s="176">
        <v>100</v>
      </c>
      <c r="G31" s="177"/>
      <c r="H31" s="175">
        <f t="shared" si="6"/>
        <v>147</v>
      </c>
      <c r="I31" s="181"/>
      <c r="J31" s="181"/>
      <c r="K31" s="181"/>
      <c r="L31" s="181"/>
      <c r="M31" s="181"/>
      <c r="N31" s="181"/>
      <c r="O31" s="183"/>
      <c r="P31" s="181"/>
      <c r="Q31" s="181"/>
      <c r="R31" s="181"/>
      <c r="S31" s="183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3"/>
      <c r="AZ31" s="181"/>
      <c r="BA31" s="181"/>
      <c r="BB31" s="181"/>
      <c r="BC31" s="181"/>
      <c r="BD31" s="181"/>
      <c r="BE31" s="181"/>
      <c r="BF31" s="181"/>
      <c r="BG31" s="181"/>
      <c r="BH31" s="181"/>
      <c r="BI31" s="182">
        <f t="shared" si="4"/>
        <v>0</v>
      </c>
      <c r="BJ31" s="109">
        <f t="shared" si="3"/>
        <v>147</v>
      </c>
    </row>
    <row r="32" spans="1:63" ht="12" customHeight="1" x14ac:dyDescent="0.2">
      <c r="A32" s="1"/>
      <c r="B32" s="174">
        <f t="shared" si="5"/>
        <v>21</v>
      </c>
      <c r="C32" s="20" t="s">
        <v>45</v>
      </c>
      <c r="D32" s="21" t="s">
        <v>81</v>
      </c>
      <c r="E32" s="175">
        <v>62</v>
      </c>
      <c r="F32" s="176"/>
      <c r="G32" s="177"/>
      <c r="H32" s="175">
        <f t="shared" si="6"/>
        <v>62</v>
      </c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>
        <v>10</v>
      </c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2">
        <f t="shared" si="4"/>
        <v>10</v>
      </c>
      <c r="BJ32" s="109">
        <f t="shared" si="3"/>
        <v>52</v>
      </c>
    </row>
    <row r="33" spans="1:62" ht="12" customHeight="1" x14ac:dyDescent="0.2">
      <c r="A33" s="1"/>
      <c r="B33" s="180">
        <f t="shared" si="5"/>
        <v>22</v>
      </c>
      <c r="C33" s="26" t="s">
        <v>45</v>
      </c>
      <c r="D33" s="27" t="s">
        <v>30</v>
      </c>
      <c r="E33" s="175">
        <v>21</v>
      </c>
      <c r="F33" s="176">
        <v>25</v>
      </c>
      <c r="G33" s="177"/>
      <c r="H33" s="175">
        <f t="shared" si="6"/>
        <v>46</v>
      </c>
      <c r="I33" s="181"/>
      <c r="J33" s="181"/>
      <c r="K33" s="181"/>
      <c r="L33" s="181"/>
      <c r="M33" s="181"/>
      <c r="N33" s="181"/>
      <c r="O33" s="183"/>
      <c r="P33" s="181"/>
      <c r="Q33" s="181"/>
      <c r="R33" s="181"/>
      <c r="S33" s="183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3"/>
      <c r="AZ33" s="181"/>
      <c r="BA33" s="181"/>
      <c r="BB33" s="181"/>
      <c r="BC33" s="181"/>
      <c r="BD33" s="181"/>
      <c r="BE33" s="181"/>
      <c r="BF33" s="181"/>
      <c r="BG33" s="181"/>
      <c r="BH33" s="181"/>
      <c r="BI33" s="182">
        <f t="shared" si="4"/>
        <v>0</v>
      </c>
      <c r="BJ33" s="109">
        <f t="shared" si="3"/>
        <v>46</v>
      </c>
    </row>
    <row r="34" spans="1:62" ht="12" customHeight="1" x14ac:dyDescent="0.2">
      <c r="A34" s="1"/>
      <c r="B34" s="174">
        <f t="shared" si="5"/>
        <v>23</v>
      </c>
      <c r="C34" s="20" t="s">
        <v>45</v>
      </c>
      <c r="D34" s="21" t="s">
        <v>72</v>
      </c>
      <c r="E34" s="175">
        <v>54</v>
      </c>
      <c r="F34" s="176">
        <v>120</v>
      </c>
      <c r="G34" s="177"/>
      <c r="H34" s="175">
        <f t="shared" si="6"/>
        <v>174</v>
      </c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>
        <v>2</v>
      </c>
      <c r="BF34" s="183"/>
      <c r="BG34" s="183"/>
      <c r="BH34" s="183"/>
      <c r="BI34" s="182">
        <f t="shared" si="4"/>
        <v>2</v>
      </c>
      <c r="BJ34" s="109">
        <f t="shared" si="3"/>
        <v>172</v>
      </c>
    </row>
    <row r="35" spans="1:62" ht="12" customHeight="1" x14ac:dyDescent="0.2">
      <c r="A35" s="1"/>
      <c r="B35" s="180">
        <f t="shared" si="5"/>
        <v>24</v>
      </c>
      <c r="C35" s="26" t="s">
        <v>45</v>
      </c>
      <c r="D35" s="27" t="s">
        <v>82</v>
      </c>
      <c r="E35" s="175">
        <v>376</v>
      </c>
      <c r="F35" s="176">
        <v>250</v>
      </c>
      <c r="G35" s="177"/>
      <c r="H35" s="175">
        <f t="shared" si="6"/>
        <v>626</v>
      </c>
      <c r="I35" s="181"/>
      <c r="J35" s="181"/>
      <c r="K35" s="181"/>
      <c r="L35" s="181"/>
      <c r="M35" s="181"/>
      <c r="N35" s="181"/>
      <c r="O35" s="183"/>
      <c r="P35" s="181"/>
      <c r="Q35" s="181"/>
      <c r="R35" s="181"/>
      <c r="S35" s="183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3"/>
      <c r="AZ35" s="181"/>
      <c r="BA35" s="181"/>
      <c r="BB35" s="181"/>
      <c r="BC35" s="181"/>
      <c r="BD35" s="181"/>
      <c r="BE35" s="181"/>
      <c r="BF35" s="181"/>
      <c r="BG35" s="181"/>
      <c r="BH35" s="181"/>
      <c r="BI35" s="182">
        <f t="shared" si="4"/>
        <v>0</v>
      </c>
      <c r="BJ35" s="109">
        <f t="shared" si="3"/>
        <v>626</v>
      </c>
    </row>
    <row r="36" spans="1:62" ht="12" customHeight="1" x14ac:dyDescent="0.2">
      <c r="A36" s="1"/>
      <c r="B36" s="174">
        <f t="shared" si="5"/>
        <v>25</v>
      </c>
      <c r="C36" s="20" t="s">
        <v>45</v>
      </c>
      <c r="D36" s="21" t="s">
        <v>118</v>
      </c>
      <c r="E36" s="175">
        <v>10</v>
      </c>
      <c r="F36" s="176"/>
      <c r="G36" s="177"/>
      <c r="H36" s="175">
        <f t="shared" si="6"/>
        <v>10</v>
      </c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2">
        <f t="shared" si="4"/>
        <v>0</v>
      </c>
      <c r="BJ36" s="109">
        <f t="shared" si="3"/>
        <v>10</v>
      </c>
    </row>
    <row r="37" spans="1:62" ht="12" customHeight="1" x14ac:dyDescent="0.2">
      <c r="A37" s="1"/>
      <c r="B37" s="180">
        <f t="shared" si="5"/>
        <v>26</v>
      </c>
      <c r="C37" s="26" t="s">
        <v>45</v>
      </c>
      <c r="D37" s="27" t="s">
        <v>162</v>
      </c>
      <c r="E37" s="175">
        <v>2</v>
      </c>
      <c r="F37" s="176">
        <v>1150</v>
      </c>
      <c r="G37" s="177"/>
      <c r="H37" s="175">
        <f t="shared" si="6"/>
        <v>1152</v>
      </c>
      <c r="I37" s="181"/>
      <c r="J37" s="181"/>
      <c r="K37" s="181"/>
      <c r="L37" s="181"/>
      <c r="M37" s="181"/>
      <c r="N37" s="181"/>
      <c r="O37" s="183"/>
      <c r="P37" s="181"/>
      <c r="Q37" s="181"/>
      <c r="R37" s="181"/>
      <c r="S37" s="183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3"/>
      <c r="AZ37" s="181"/>
      <c r="BA37" s="181"/>
      <c r="BB37" s="181"/>
      <c r="BC37" s="181"/>
      <c r="BD37" s="181"/>
      <c r="BE37" s="181">
        <v>5</v>
      </c>
      <c r="BF37" s="181"/>
      <c r="BG37" s="181"/>
      <c r="BH37" s="181"/>
      <c r="BI37" s="182">
        <f t="shared" si="4"/>
        <v>5</v>
      </c>
      <c r="BJ37" s="109">
        <f t="shared" si="3"/>
        <v>1147</v>
      </c>
    </row>
    <row r="38" spans="1:62" ht="12" customHeight="1" x14ac:dyDescent="0.2">
      <c r="A38" s="1"/>
      <c r="B38" s="174">
        <f t="shared" si="5"/>
        <v>27</v>
      </c>
      <c r="C38" s="20" t="s">
        <v>45</v>
      </c>
      <c r="D38" s="21" t="s">
        <v>163</v>
      </c>
      <c r="E38" s="175">
        <v>0</v>
      </c>
      <c r="F38" s="176"/>
      <c r="G38" s="177"/>
      <c r="H38" s="175">
        <f t="shared" si="6"/>
        <v>0</v>
      </c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2">
        <f t="shared" si="4"/>
        <v>0</v>
      </c>
      <c r="BJ38" s="109">
        <f t="shared" si="3"/>
        <v>0</v>
      </c>
    </row>
    <row r="39" spans="1:62" ht="12" customHeight="1" x14ac:dyDescent="0.2">
      <c r="A39" s="1"/>
      <c r="B39" s="180">
        <f t="shared" si="5"/>
        <v>28</v>
      </c>
      <c r="C39" s="26" t="s">
        <v>45</v>
      </c>
      <c r="D39" s="27" t="s">
        <v>148</v>
      </c>
      <c r="E39" s="175">
        <v>610</v>
      </c>
      <c r="F39" s="176"/>
      <c r="G39" s="177"/>
      <c r="H39" s="175">
        <f t="shared" si="6"/>
        <v>610</v>
      </c>
      <c r="I39" s="181"/>
      <c r="J39" s="181"/>
      <c r="K39" s="181"/>
      <c r="L39" s="181"/>
      <c r="M39" s="181"/>
      <c r="N39" s="181"/>
      <c r="O39" s="183"/>
      <c r="P39" s="181"/>
      <c r="Q39" s="181"/>
      <c r="R39" s="181"/>
      <c r="S39" s="183"/>
      <c r="T39" s="181"/>
      <c r="U39" s="181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1"/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3"/>
      <c r="AZ39" s="181"/>
      <c r="BA39" s="181"/>
      <c r="BB39" s="181"/>
      <c r="BC39" s="181"/>
      <c r="BD39" s="181"/>
      <c r="BE39" s="181"/>
      <c r="BF39" s="181"/>
      <c r="BG39" s="181"/>
      <c r="BH39" s="181"/>
      <c r="BI39" s="182">
        <f t="shared" si="4"/>
        <v>0</v>
      </c>
      <c r="BJ39" s="109">
        <f t="shared" si="3"/>
        <v>610</v>
      </c>
    </row>
    <row r="40" spans="1:62" s="14" customFormat="1" ht="12" customHeight="1" x14ac:dyDescent="0.2">
      <c r="A40" s="9"/>
      <c r="B40" s="174">
        <f t="shared" si="5"/>
        <v>29</v>
      </c>
      <c r="C40" s="20" t="s">
        <v>45</v>
      </c>
      <c r="D40" s="21" t="s">
        <v>113</v>
      </c>
      <c r="E40" s="175">
        <v>53</v>
      </c>
      <c r="F40" s="176"/>
      <c r="G40" s="177"/>
      <c r="H40" s="175">
        <f t="shared" si="6"/>
        <v>53</v>
      </c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2">
        <f t="shared" si="4"/>
        <v>0</v>
      </c>
      <c r="BJ40" s="109">
        <f t="shared" si="3"/>
        <v>53</v>
      </c>
    </row>
    <row r="41" spans="1:62" ht="12" customHeight="1" x14ac:dyDescent="0.2">
      <c r="A41" s="1"/>
      <c r="B41" s="180">
        <f t="shared" si="5"/>
        <v>30</v>
      </c>
      <c r="C41" s="26" t="s">
        <v>45</v>
      </c>
      <c r="D41" s="27" t="s">
        <v>114</v>
      </c>
      <c r="E41" s="175">
        <v>147</v>
      </c>
      <c r="F41" s="176"/>
      <c r="G41" s="186"/>
      <c r="H41" s="175">
        <f t="shared" si="6"/>
        <v>147</v>
      </c>
      <c r="I41" s="181"/>
      <c r="J41" s="181"/>
      <c r="K41" s="181"/>
      <c r="L41" s="181"/>
      <c r="M41" s="181"/>
      <c r="N41" s="181"/>
      <c r="O41" s="183"/>
      <c r="P41" s="181"/>
      <c r="Q41" s="181"/>
      <c r="R41" s="181"/>
      <c r="S41" s="183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3"/>
      <c r="AZ41" s="181"/>
      <c r="BA41" s="181"/>
      <c r="BB41" s="181"/>
      <c r="BC41" s="181"/>
      <c r="BD41" s="181"/>
      <c r="BE41" s="181"/>
      <c r="BF41" s="181"/>
      <c r="BG41" s="181"/>
      <c r="BH41" s="181"/>
      <c r="BI41" s="182">
        <f t="shared" si="4"/>
        <v>0</v>
      </c>
      <c r="BJ41" s="109">
        <f t="shared" si="3"/>
        <v>147</v>
      </c>
    </row>
    <row r="42" spans="1:62" ht="12" customHeight="1" x14ac:dyDescent="0.2">
      <c r="A42" s="1"/>
      <c r="B42" s="174">
        <f t="shared" si="5"/>
        <v>31</v>
      </c>
      <c r="C42" s="20" t="s">
        <v>45</v>
      </c>
      <c r="D42" s="21" t="s">
        <v>23</v>
      </c>
      <c r="E42" s="175">
        <v>66</v>
      </c>
      <c r="F42" s="176">
        <v>200</v>
      </c>
      <c r="G42" s="186"/>
      <c r="H42" s="175">
        <f t="shared" si="6"/>
        <v>266</v>
      </c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>
        <v>5</v>
      </c>
      <c r="BF42" s="183"/>
      <c r="BG42" s="183"/>
      <c r="BH42" s="183"/>
      <c r="BI42" s="182">
        <f t="shared" si="4"/>
        <v>5</v>
      </c>
      <c r="BJ42" s="109">
        <f t="shared" si="3"/>
        <v>261</v>
      </c>
    </row>
    <row r="43" spans="1:62" ht="12" customHeight="1" x14ac:dyDescent="0.2">
      <c r="A43" s="1"/>
      <c r="B43" s="180">
        <f t="shared" si="5"/>
        <v>32</v>
      </c>
      <c r="C43" s="26" t="s">
        <v>77</v>
      </c>
      <c r="D43" s="27" t="s">
        <v>115</v>
      </c>
      <c r="E43" s="175">
        <v>15</v>
      </c>
      <c r="F43" s="176"/>
      <c r="G43" s="177"/>
      <c r="H43" s="175">
        <f t="shared" si="6"/>
        <v>15</v>
      </c>
      <c r="I43" s="181"/>
      <c r="J43" s="181"/>
      <c r="K43" s="181"/>
      <c r="L43" s="181"/>
      <c r="M43" s="181"/>
      <c r="N43" s="181"/>
      <c r="O43" s="183"/>
      <c r="P43" s="181"/>
      <c r="Q43" s="181"/>
      <c r="R43" s="181"/>
      <c r="S43" s="183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1"/>
      <c r="AK43" s="181"/>
      <c r="AL43" s="181"/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3"/>
      <c r="AZ43" s="181"/>
      <c r="BA43" s="181"/>
      <c r="BB43" s="181"/>
      <c r="BC43" s="181"/>
      <c r="BD43" s="181"/>
      <c r="BE43" s="181"/>
      <c r="BF43" s="181"/>
      <c r="BG43" s="181"/>
      <c r="BH43" s="181"/>
      <c r="BI43" s="182">
        <f t="shared" si="4"/>
        <v>0</v>
      </c>
      <c r="BJ43" s="109">
        <f t="shared" si="3"/>
        <v>15</v>
      </c>
    </row>
    <row r="44" spans="1:62" ht="12" customHeight="1" x14ac:dyDescent="0.2">
      <c r="A44" s="1"/>
      <c r="B44" s="174">
        <f t="shared" si="5"/>
        <v>33</v>
      </c>
      <c r="C44" s="20" t="s">
        <v>77</v>
      </c>
      <c r="D44" s="21" t="s">
        <v>134</v>
      </c>
      <c r="E44" s="175">
        <v>85</v>
      </c>
      <c r="F44" s="176">
        <v>100</v>
      </c>
      <c r="G44" s="177"/>
      <c r="H44" s="175">
        <f t="shared" si="6"/>
        <v>185</v>
      </c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2">
        <f t="shared" ref="BI44:BI75" si="7">SUM(I44:BH44)</f>
        <v>0</v>
      </c>
      <c r="BJ44" s="109">
        <f t="shared" ref="BJ44:BJ75" si="8">(H44-BI44)</f>
        <v>185</v>
      </c>
    </row>
    <row r="45" spans="1:62" ht="12" customHeight="1" x14ac:dyDescent="0.2">
      <c r="A45" s="1"/>
      <c r="B45" s="180">
        <f t="shared" si="5"/>
        <v>34</v>
      </c>
      <c r="C45" s="26" t="s">
        <v>45</v>
      </c>
      <c r="D45" s="27" t="s">
        <v>13</v>
      </c>
      <c r="E45" s="175">
        <v>115</v>
      </c>
      <c r="F45" s="176">
        <v>250</v>
      </c>
      <c r="G45" s="177"/>
      <c r="H45" s="175">
        <f t="shared" si="6"/>
        <v>365</v>
      </c>
      <c r="I45" s="181"/>
      <c r="J45" s="181"/>
      <c r="K45" s="181"/>
      <c r="L45" s="181"/>
      <c r="M45" s="181"/>
      <c r="N45" s="181"/>
      <c r="O45" s="183"/>
      <c r="P45" s="181"/>
      <c r="Q45" s="181"/>
      <c r="R45" s="181"/>
      <c r="S45" s="183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3"/>
      <c r="AZ45" s="181"/>
      <c r="BA45" s="181"/>
      <c r="BB45" s="181"/>
      <c r="BC45" s="181"/>
      <c r="BD45" s="181"/>
      <c r="BE45" s="181">
        <v>1</v>
      </c>
      <c r="BF45" s="181"/>
      <c r="BG45" s="181"/>
      <c r="BH45" s="181"/>
      <c r="BI45" s="182">
        <f t="shared" si="7"/>
        <v>1</v>
      </c>
      <c r="BJ45" s="109">
        <f t="shared" si="8"/>
        <v>364</v>
      </c>
    </row>
    <row r="46" spans="1:62" ht="12" customHeight="1" x14ac:dyDescent="0.2">
      <c r="A46" s="1"/>
      <c r="B46" s="174">
        <f t="shared" si="5"/>
        <v>35</v>
      </c>
      <c r="C46" s="20" t="s">
        <v>45</v>
      </c>
      <c r="D46" s="21" t="s">
        <v>17</v>
      </c>
      <c r="E46" s="175">
        <v>103</v>
      </c>
      <c r="F46" s="176">
        <v>200</v>
      </c>
      <c r="G46" s="177"/>
      <c r="H46" s="175">
        <f t="shared" si="6"/>
        <v>303</v>
      </c>
      <c r="I46" s="183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3"/>
      <c r="AK46" s="183"/>
      <c r="AL46" s="183"/>
      <c r="AM46" s="183"/>
      <c r="AN46" s="183"/>
      <c r="AO46" s="183"/>
      <c r="AP46" s="183"/>
      <c r="AQ46" s="183"/>
      <c r="AR46" s="183"/>
      <c r="AS46" s="183"/>
      <c r="AT46" s="183"/>
      <c r="AU46" s="183"/>
      <c r="AV46" s="183"/>
      <c r="AW46" s="183"/>
      <c r="AX46" s="183"/>
      <c r="AY46" s="183"/>
      <c r="AZ46" s="183"/>
      <c r="BA46" s="183"/>
      <c r="BB46" s="183"/>
      <c r="BC46" s="183"/>
      <c r="BD46" s="183"/>
      <c r="BE46" s="183">
        <v>5</v>
      </c>
      <c r="BF46" s="183"/>
      <c r="BG46" s="183"/>
      <c r="BH46" s="183"/>
      <c r="BI46" s="182">
        <f t="shared" si="7"/>
        <v>5</v>
      </c>
      <c r="BJ46" s="109">
        <f t="shared" si="8"/>
        <v>298</v>
      </c>
    </row>
    <row r="47" spans="1:62" ht="12" customHeight="1" x14ac:dyDescent="0.2">
      <c r="A47" s="1"/>
      <c r="B47" s="180">
        <f t="shared" si="5"/>
        <v>36</v>
      </c>
      <c r="C47" s="26" t="s">
        <v>45</v>
      </c>
      <c r="D47" s="27" t="s">
        <v>149</v>
      </c>
      <c r="E47" s="175">
        <v>108</v>
      </c>
      <c r="F47" s="176"/>
      <c r="G47" s="177"/>
      <c r="H47" s="175">
        <f t="shared" si="6"/>
        <v>108</v>
      </c>
      <c r="I47" s="181"/>
      <c r="J47" s="181"/>
      <c r="K47" s="181"/>
      <c r="L47" s="181"/>
      <c r="M47" s="181"/>
      <c r="N47" s="181"/>
      <c r="O47" s="183"/>
      <c r="P47" s="181"/>
      <c r="Q47" s="181"/>
      <c r="R47" s="181"/>
      <c r="S47" s="183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3"/>
      <c r="AZ47" s="181"/>
      <c r="BA47" s="181"/>
      <c r="BB47" s="181"/>
      <c r="BC47" s="181"/>
      <c r="BD47" s="181"/>
      <c r="BE47" s="181"/>
      <c r="BF47" s="181"/>
      <c r="BG47" s="181"/>
      <c r="BH47" s="181"/>
      <c r="BI47" s="182">
        <f t="shared" si="7"/>
        <v>0</v>
      </c>
      <c r="BJ47" s="109">
        <f t="shared" si="8"/>
        <v>108</v>
      </c>
    </row>
    <row r="48" spans="1:62" ht="12" customHeight="1" x14ac:dyDescent="0.2">
      <c r="A48" s="1"/>
      <c r="B48" s="174">
        <f t="shared" si="5"/>
        <v>37</v>
      </c>
      <c r="C48" s="20" t="s">
        <v>45</v>
      </c>
      <c r="D48" s="21" t="s">
        <v>83</v>
      </c>
      <c r="E48" s="175">
        <v>52</v>
      </c>
      <c r="F48" s="176"/>
      <c r="G48" s="177"/>
      <c r="H48" s="175">
        <f t="shared" si="6"/>
        <v>52</v>
      </c>
      <c r="I48" s="183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3"/>
      <c r="AC48" s="183"/>
      <c r="AD48" s="183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3"/>
      <c r="AW48" s="183"/>
      <c r="AX48" s="183"/>
      <c r="AY48" s="183"/>
      <c r="AZ48" s="183"/>
      <c r="BA48" s="183"/>
      <c r="BB48" s="183"/>
      <c r="BC48" s="183"/>
      <c r="BD48" s="183"/>
      <c r="BE48" s="183"/>
      <c r="BF48" s="183"/>
      <c r="BG48" s="183"/>
      <c r="BH48" s="183"/>
      <c r="BI48" s="182">
        <f t="shared" si="7"/>
        <v>0</v>
      </c>
      <c r="BJ48" s="109">
        <f t="shared" si="8"/>
        <v>52</v>
      </c>
    </row>
    <row r="49" spans="1:63" ht="12" customHeight="1" x14ac:dyDescent="0.2">
      <c r="A49" s="1"/>
      <c r="B49" s="180">
        <f t="shared" si="5"/>
        <v>38</v>
      </c>
      <c r="C49" s="26" t="s">
        <v>45</v>
      </c>
      <c r="D49" s="27" t="s">
        <v>14</v>
      </c>
      <c r="E49" s="175">
        <v>114</v>
      </c>
      <c r="F49" s="176">
        <v>50</v>
      </c>
      <c r="G49" s="177"/>
      <c r="H49" s="175">
        <f t="shared" si="6"/>
        <v>164</v>
      </c>
      <c r="I49" s="181"/>
      <c r="J49" s="181"/>
      <c r="K49" s="181"/>
      <c r="L49" s="181"/>
      <c r="M49" s="181"/>
      <c r="N49" s="181"/>
      <c r="O49" s="183"/>
      <c r="P49" s="181"/>
      <c r="Q49" s="181"/>
      <c r="R49" s="181"/>
      <c r="S49" s="183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3"/>
      <c r="AZ49" s="181"/>
      <c r="BA49" s="181"/>
      <c r="BB49" s="181"/>
      <c r="BC49" s="181"/>
      <c r="BD49" s="181"/>
      <c r="BE49" s="181"/>
      <c r="BF49" s="181"/>
      <c r="BG49" s="181"/>
      <c r="BH49" s="181"/>
      <c r="BI49" s="182">
        <f t="shared" si="7"/>
        <v>0</v>
      </c>
      <c r="BJ49" s="109">
        <f t="shared" si="8"/>
        <v>164</v>
      </c>
    </row>
    <row r="50" spans="1:63" ht="12" customHeight="1" x14ac:dyDescent="0.2">
      <c r="A50" s="1"/>
      <c r="B50" s="174">
        <f t="shared" si="5"/>
        <v>39</v>
      </c>
      <c r="C50" s="20" t="s">
        <v>45</v>
      </c>
      <c r="D50" s="21" t="s">
        <v>22</v>
      </c>
      <c r="E50" s="175">
        <v>46</v>
      </c>
      <c r="F50" s="176">
        <v>100</v>
      </c>
      <c r="G50" s="177"/>
      <c r="H50" s="175">
        <f t="shared" si="6"/>
        <v>146</v>
      </c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83"/>
      <c r="BB50" s="183"/>
      <c r="BC50" s="183"/>
      <c r="BD50" s="183"/>
      <c r="BE50" s="183">
        <v>2</v>
      </c>
      <c r="BF50" s="183"/>
      <c r="BG50" s="183"/>
      <c r="BH50" s="183"/>
      <c r="BI50" s="182">
        <f t="shared" si="7"/>
        <v>2</v>
      </c>
      <c r="BJ50" s="109">
        <f t="shared" si="8"/>
        <v>144</v>
      </c>
    </row>
    <row r="51" spans="1:63" ht="12" customHeight="1" x14ac:dyDescent="0.2">
      <c r="A51" s="1"/>
      <c r="B51" s="180">
        <f t="shared" si="5"/>
        <v>40</v>
      </c>
      <c r="C51" s="26" t="s">
        <v>45</v>
      </c>
      <c r="D51" s="27" t="s">
        <v>164</v>
      </c>
      <c r="E51" s="175">
        <v>36</v>
      </c>
      <c r="F51" s="176">
        <v>80</v>
      </c>
      <c r="G51" s="177"/>
      <c r="H51" s="175">
        <f t="shared" si="6"/>
        <v>116</v>
      </c>
      <c r="I51" s="181"/>
      <c r="J51" s="181"/>
      <c r="K51" s="181"/>
      <c r="L51" s="181"/>
      <c r="M51" s="181"/>
      <c r="N51" s="181"/>
      <c r="O51" s="183"/>
      <c r="P51" s="181"/>
      <c r="Q51" s="181"/>
      <c r="R51" s="181"/>
      <c r="S51" s="183"/>
      <c r="T51" s="181"/>
      <c r="U51" s="181"/>
      <c r="V51" s="181"/>
      <c r="W51" s="181"/>
      <c r="X51" s="181"/>
      <c r="Y51" s="181"/>
      <c r="Z51" s="181"/>
      <c r="AA51" s="181"/>
      <c r="AB51" s="181"/>
      <c r="AC51" s="181"/>
      <c r="AD51" s="181"/>
      <c r="AE51" s="181"/>
      <c r="AF51" s="181"/>
      <c r="AG51" s="181"/>
      <c r="AH51" s="181"/>
      <c r="AI51" s="181"/>
      <c r="AJ51" s="181"/>
      <c r="AK51" s="181"/>
      <c r="AL51" s="181"/>
      <c r="AM51" s="181"/>
      <c r="AN51" s="181"/>
      <c r="AO51" s="181"/>
      <c r="AP51" s="181"/>
      <c r="AQ51" s="181"/>
      <c r="AR51" s="181"/>
      <c r="AS51" s="181"/>
      <c r="AT51" s="181"/>
      <c r="AU51" s="181"/>
      <c r="AV51" s="181"/>
      <c r="AW51" s="181"/>
      <c r="AX51" s="181"/>
      <c r="AY51" s="183"/>
      <c r="AZ51" s="181"/>
      <c r="BA51" s="181"/>
      <c r="BB51" s="181"/>
      <c r="BC51" s="181"/>
      <c r="BD51" s="181"/>
      <c r="BE51" s="181">
        <v>1</v>
      </c>
      <c r="BF51" s="181"/>
      <c r="BG51" s="181"/>
      <c r="BH51" s="181"/>
      <c r="BI51" s="182">
        <f t="shared" si="7"/>
        <v>1</v>
      </c>
      <c r="BJ51" s="109">
        <f t="shared" si="8"/>
        <v>115</v>
      </c>
      <c r="BK51" s="6"/>
    </row>
    <row r="52" spans="1:63" ht="12" customHeight="1" x14ac:dyDescent="0.2">
      <c r="A52" s="1"/>
      <c r="B52" s="174">
        <f t="shared" si="5"/>
        <v>41</v>
      </c>
      <c r="C52" s="20" t="s">
        <v>45</v>
      </c>
      <c r="D52" s="21" t="s">
        <v>179</v>
      </c>
      <c r="E52" s="175">
        <v>54</v>
      </c>
      <c r="F52" s="176">
        <v>50</v>
      </c>
      <c r="G52" s="177"/>
      <c r="H52" s="175">
        <f t="shared" si="6"/>
        <v>104</v>
      </c>
      <c r="I52" s="183"/>
      <c r="J52" s="183"/>
      <c r="K52" s="183"/>
      <c r="L52" s="183"/>
      <c r="M52" s="183"/>
      <c r="N52" s="183"/>
      <c r="O52" s="183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2">
        <f t="shared" si="7"/>
        <v>0</v>
      </c>
      <c r="BJ52" s="109">
        <f t="shared" si="8"/>
        <v>104</v>
      </c>
    </row>
    <row r="53" spans="1:63" ht="12" customHeight="1" x14ac:dyDescent="0.2">
      <c r="A53" s="1"/>
      <c r="B53" s="180">
        <f t="shared" si="5"/>
        <v>42</v>
      </c>
      <c r="C53" s="26" t="s">
        <v>45</v>
      </c>
      <c r="D53" s="27" t="s">
        <v>119</v>
      </c>
      <c r="E53" s="175">
        <v>46</v>
      </c>
      <c r="F53" s="176">
        <v>100</v>
      </c>
      <c r="G53" s="177"/>
      <c r="H53" s="175">
        <f t="shared" si="6"/>
        <v>146</v>
      </c>
      <c r="I53" s="181"/>
      <c r="J53" s="181"/>
      <c r="K53" s="181"/>
      <c r="L53" s="181"/>
      <c r="M53" s="181"/>
      <c r="N53" s="181"/>
      <c r="O53" s="183"/>
      <c r="P53" s="181"/>
      <c r="Q53" s="181"/>
      <c r="R53" s="181"/>
      <c r="S53" s="183"/>
      <c r="T53" s="181"/>
      <c r="U53" s="181"/>
      <c r="V53" s="181"/>
      <c r="W53" s="181"/>
      <c r="X53" s="181"/>
      <c r="Y53" s="181"/>
      <c r="Z53" s="181"/>
      <c r="AA53" s="181"/>
      <c r="AB53" s="181"/>
      <c r="AC53" s="181"/>
      <c r="AD53" s="181"/>
      <c r="AE53" s="181"/>
      <c r="AF53" s="181"/>
      <c r="AG53" s="181"/>
      <c r="AH53" s="181"/>
      <c r="AI53" s="181"/>
      <c r="AJ53" s="181"/>
      <c r="AK53" s="181"/>
      <c r="AL53" s="181"/>
      <c r="AM53" s="181"/>
      <c r="AN53" s="181"/>
      <c r="AO53" s="181"/>
      <c r="AP53" s="181"/>
      <c r="AQ53" s="181"/>
      <c r="AR53" s="181"/>
      <c r="AS53" s="181"/>
      <c r="AT53" s="181"/>
      <c r="AU53" s="181"/>
      <c r="AV53" s="181"/>
      <c r="AW53" s="181"/>
      <c r="AX53" s="181"/>
      <c r="AY53" s="183"/>
      <c r="AZ53" s="181"/>
      <c r="BA53" s="181"/>
      <c r="BB53" s="181"/>
      <c r="BC53" s="181"/>
      <c r="BD53" s="181"/>
      <c r="BE53" s="181"/>
      <c r="BF53" s="181"/>
      <c r="BG53" s="181"/>
      <c r="BH53" s="181"/>
      <c r="BI53" s="182">
        <f t="shared" si="7"/>
        <v>0</v>
      </c>
      <c r="BJ53" s="109">
        <f t="shared" si="8"/>
        <v>146</v>
      </c>
    </row>
    <row r="54" spans="1:63" ht="12" customHeight="1" x14ac:dyDescent="0.2">
      <c r="A54" s="1"/>
      <c r="B54" s="174">
        <f t="shared" si="5"/>
        <v>43</v>
      </c>
      <c r="C54" s="20" t="s">
        <v>45</v>
      </c>
      <c r="D54" s="21" t="s">
        <v>165</v>
      </c>
      <c r="E54" s="175">
        <v>74</v>
      </c>
      <c r="F54" s="176">
        <v>40</v>
      </c>
      <c r="G54" s="177"/>
      <c r="H54" s="175">
        <f t="shared" si="6"/>
        <v>114</v>
      </c>
      <c r="I54" s="183"/>
      <c r="J54" s="183"/>
      <c r="K54" s="183"/>
      <c r="L54" s="183"/>
      <c r="M54" s="183"/>
      <c r="N54" s="183"/>
      <c r="O54" s="183"/>
      <c r="P54" s="183"/>
      <c r="Q54" s="183"/>
      <c r="R54" s="183"/>
      <c r="S54" s="183"/>
      <c r="T54" s="183"/>
      <c r="U54" s="183"/>
      <c r="V54" s="183"/>
      <c r="W54" s="183"/>
      <c r="X54" s="183"/>
      <c r="Y54" s="183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83"/>
      <c r="BB54" s="183"/>
      <c r="BC54" s="183"/>
      <c r="BD54" s="183"/>
      <c r="BE54" s="183"/>
      <c r="BF54" s="183"/>
      <c r="BG54" s="183"/>
      <c r="BH54" s="183"/>
      <c r="BI54" s="182">
        <f t="shared" si="7"/>
        <v>0</v>
      </c>
      <c r="BJ54" s="109">
        <f t="shared" si="8"/>
        <v>114</v>
      </c>
    </row>
    <row r="55" spans="1:63" ht="12" customHeight="1" x14ac:dyDescent="0.2">
      <c r="A55" s="1"/>
      <c r="B55" s="180">
        <f t="shared" si="5"/>
        <v>44</v>
      </c>
      <c r="C55" s="26" t="s">
        <v>45</v>
      </c>
      <c r="D55" s="27" t="s">
        <v>150</v>
      </c>
      <c r="E55" s="175">
        <v>205</v>
      </c>
      <c r="F55" s="176">
        <v>100</v>
      </c>
      <c r="G55" s="177"/>
      <c r="H55" s="175">
        <f t="shared" si="6"/>
        <v>305</v>
      </c>
      <c r="I55" s="181"/>
      <c r="J55" s="181"/>
      <c r="K55" s="181"/>
      <c r="L55" s="181"/>
      <c r="M55" s="181"/>
      <c r="N55" s="181"/>
      <c r="O55" s="183"/>
      <c r="P55" s="181"/>
      <c r="Q55" s="181"/>
      <c r="R55" s="181"/>
      <c r="S55" s="183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1"/>
      <c r="AK55" s="181"/>
      <c r="AL55" s="181"/>
      <c r="AM55" s="181">
        <v>3</v>
      </c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3"/>
      <c r="AZ55" s="181"/>
      <c r="BA55" s="181"/>
      <c r="BB55" s="181"/>
      <c r="BC55" s="181"/>
      <c r="BD55" s="181"/>
      <c r="BE55" s="181"/>
      <c r="BF55" s="181"/>
      <c r="BG55" s="181"/>
      <c r="BH55" s="181"/>
      <c r="BI55" s="182">
        <f t="shared" si="7"/>
        <v>3</v>
      </c>
      <c r="BJ55" s="109">
        <f t="shared" si="8"/>
        <v>302</v>
      </c>
    </row>
    <row r="56" spans="1:63" ht="12" customHeight="1" x14ac:dyDescent="0.2">
      <c r="A56" s="1"/>
      <c r="B56" s="174">
        <f t="shared" si="5"/>
        <v>45</v>
      </c>
      <c r="C56" s="20" t="s">
        <v>45</v>
      </c>
      <c r="D56" s="21" t="s">
        <v>84</v>
      </c>
      <c r="E56" s="175">
        <v>500</v>
      </c>
      <c r="F56" s="176">
        <v>500</v>
      </c>
      <c r="G56" s="177"/>
      <c r="H56" s="175">
        <f t="shared" si="6"/>
        <v>1000</v>
      </c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83"/>
      <c r="BB56" s="183"/>
      <c r="BC56" s="183"/>
      <c r="BD56" s="183"/>
      <c r="BE56" s="183">
        <v>5</v>
      </c>
      <c r="BF56" s="183"/>
      <c r="BG56" s="183"/>
      <c r="BH56" s="183"/>
      <c r="BI56" s="182">
        <f t="shared" si="7"/>
        <v>5</v>
      </c>
      <c r="BJ56" s="109">
        <f t="shared" si="8"/>
        <v>995</v>
      </c>
    </row>
    <row r="57" spans="1:63" ht="12" customHeight="1" x14ac:dyDescent="0.2">
      <c r="A57" s="1"/>
      <c r="B57" s="184">
        <f t="shared" si="5"/>
        <v>46</v>
      </c>
      <c r="C57" s="157" t="s">
        <v>47</v>
      </c>
      <c r="D57" s="154" t="s">
        <v>42</v>
      </c>
      <c r="E57" s="175">
        <v>106</v>
      </c>
      <c r="F57" s="176">
        <v>50</v>
      </c>
      <c r="G57" s="177"/>
      <c r="H57" s="175">
        <f t="shared" ref="H57" si="9">E57+F57+G57</f>
        <v>156</v>
      </c>
      <c r="I57" s="181"/>
      <c r="J57" s="181"/>
      <c r="K57" s="181"/>
      <c r="L57" s="181"/>
      <c r="M57" s="181"/>
      <c r="N57" s="181"/>
      <c r="O57" s="183"/>
      <c r="P57" s="181"/>
      <c r="Q57" s="181"/>
      <c r="R57" s="181"/>
      <c r="S57" s="183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81"/>
      <c r="AR57" s="181"/>
      <c r="AS57" s="181"/>
      <c r="AT57" s="181"/>
      <c r="AU57" s="181"/>
      <c r="AV57" s="181"/>
      <c r="AW57" s="181"/>
      <c r="AX57" s="181"/>
      <c r="AY57" s="183"/>
      <c r="AZ57" s="181"/>
      <c r="BA57" s="181"/>
      <c r="BB57" s="181"/>
      <c r="BC57" s="181"/>
      <c r="BD57" s="181"/>
      <c r="BE57" s="181"/>
      <c r="BF57" s="181"/>
      <c r="BG57" s="181"/>
      <c r="BH57" s="181"/>
      <c r="BI57" s="182">
        <f t="shared" ref="BI57" si="10">SUM(I57:BH57)</f>
        <v>0</v>
      </c>
      <c r="BJ57" s="109">
        <f t="shared" ref="BJ57" si="11">(H57-BI57)</f>
        <v>156</v>
      </c>
    </row>
    <row r="58" spans="1:63" ht="12" customHeight="1" x14ac:dyDescent="0.2">
      <c r="A58" s="1"/>
      <c r="B58" s="180">
        <f t="shared" si="5"/>
        <v>47</v>
      </c>
      <c r="C58" s="26" t="s">
        <v>141</v>
      </c>
      <c r="D58" s="27" t="s">
        <v>19</v>
      </c>
      <c r="E58" s="175">
        <v>8</v>
      </c>
      <c r="F58" s="176"/>
      <c r="G58" s="177"/>
      <c r="H58" s="175">
        <f t="shared" si="6"/>
        <v>8</v>
      </c>
      <c r="I58" s="181"/>
      <c r="J58" s="181"/>
      <c r="K58" s="181"/>
      <c r="L58" s="181"/>
      <c r="M58" s="181"/>
      <c r="N58" s="181"/>
      <c r="O58" s="183"/>
      <c r="P58" s="181"/>
      <c r="Q58" s="181"/>
      <c r="R58" s="181"/>
      <c r="S58" s="183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81"/>
      <c r="AR58" s="181"/>
      <c r="AS58" s="181"/>
      <c r="AT58" s="181"/>
      <c r="AU58" s="181"/>
      <c r="AV58" s="181"/>
      <c r="AW58" s="181"/>
      <c r="AX58" s="181"/>
      <c r="AY58" s="183"/>
      <c r="AZ58" s="181"/>
      <c r="BA58" s="181"/>
      <c r="BB58" s="181"/>
      <c r="BC58" s="181"/>
      <c r="BD58" s="181"/>
      <c r="BE58" s="181"/>
      <c r="BF58" s="181"/>
      <c r="BG58" s="181"/>
      <c r="BH58" s="181"/>
      <c r="BI58" s="182">
        <f t="shared" si="7"/>
        <v>0</v>
      </c>
      <c r="BJ58" s="109">
        <f t="shared" si="8"/>
        <v>8</v>
      </c>
    </row>
    <row r="59" spans="1:63" ht="12" customHeight="1" x14ac:dyDescent="0.2">
      <c r="A59" s="1"/>
      <c r="B59" s="174">
        <f t="shared" si="5"/>
        <v>48</v>
      </c>
      <c r="C59" s="20" t="s">
        <v>88</v>
      </c>
      <c r="D59" s="21" t="s">
        <v>85</v>
      </c>
      <c r="E59" s="175">
        <v>40</v>
      </c>
      <c r="F59" s="176"/>
      <c r="G59" s="177"/>
      <c r="H59" s="175">
        <f t="shared" si="6"/>
        <v>40</v>
      </c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2">
        <f t="shared" si="7"/>
        <v>0</v>
      </c>
      <c r="BJ59" s="109">
        <f t="shared" si="8"/>
        <v>40</v>
      </c>
    </row>
    <row r="60" spans="1:63" ht="12" customHeight="1" x14ac:dyDescent="0.2">
      <c r="A60" s="1"/>
      <c r="B60" s="180">
        <f t="shared" si="5"/>
        <v>49</v>
      </c>
      <c r="C60" s="26" t="s">
        <v>45</v>
      </c>
      <c r="D60" s="27" t="s">
        <v>224</v>
      </c>
      <c r="E60" s="175">
        <v>10</v>
      </c>
      <c r="F60" s="176">
        <v>15</v>
      </c>
      <c r="G60" s="177"/>
      <c r="H60" s="175">
        <f t="shared" si="6"/>
        <v>25</v>
      </c>
      <c r="I60" s="181"/>
      <c r="J60" s="181"/>
      <c r="K60" s="181"/>
      <c r="L60" s="181"/>
      <c r="M60" s="181"/>
      <c r="N60" s="181"/>
      <c r="O60" s="183"/>
      <c r="P60" s="181"/>
      <c r="Q60" s="181"/>
      <c r="R60" s="181"/>
      <c r="S60" s="183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81"/>
      <c r="AN60" s="181"/>
      <c r="AO60" s="181"/>
      <c r="AP60" s="181"/>
      <c r="AQ60" s="181"/>
      <c r="AR60" s="181"/>
      <c r="AS60" s="181"/>
      <c r="AT60" s="181"/>
      <c r="AU60" s="181"/>
      <c r="AV60" s="181"/>
      <c r="AW60" s="181"/>
      <c r="AX60" s="181"/>
      <c r="AY60" s="183"/>
      <c r="AZ60" s="181"/>
      <c r="BA60" s="181"/>
      <c r="BB60" s="181"/>
      <c r="BC60" s="181"/>
      <c r="BD60" s="181"/>
      <c r="BE60" s="181"/>
      <c r="BF60" s="181"/>
      <c r="BG60" s="181"/>
      <c r="BH60" s="181"/>
      <c r="BI60" s="182">
        <f t="shared" si="7"/>
        <v>0</v>
      </c>
      <c r="BJ60" s="109">
        <f t="shared" si="8"/>
        <v>25</v>
      </c>
    </row>
    <row r="61" spans="1:63" ht="12" customHeight="1" x14ac:dyDescent="0.2">
      <c r="A61" s="1"/>
      <c r="B61" s="174">
        <f t="shared" si="5"/>
        <v>50</v>
      </c>
      <c r="C61" s="20" t="s">
        <v>88</v>
      </c>
      <c r="D61" s="21" t="s">
        <v>86</v>
      </c>
      <c r="E61" s="175">
        <v>319</v>
      </c>
      <c r="F61" s="176">
        <v>500</v>
      </c>
      <c r="G61" s="177"/>
      <c r="H61" s="175">
        <f t="shared" si="6"/>
        <v>819</v>
      </c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>
        <v>2</v>
      </c>
      <c r="W61" s="183">
        <v>3</v>
      </c>
      <c r="X61" s="183"/>
      <c r="Y61" s="183"/>
      <c r="Z61" s="183"/>
      <c r="AA61" s="183"/>
      <c r="AB61" s="183"/>
      <c r="AC61" s="183">
        <v>2</v>
      </c>
      <c r="AD61" s="183"/>
      <c r="AE61" s="183"/>
      <c r="AF61" s="183"/>
      <c r="AG61" s="183"/>
      <c r="AH61" s="183"/>
      <c r="AI61" s="183"/>
      <c r="AJ61" s="183"/>
      <c r="AK61" s="183">
        <v>4</v>
      </c>
      <c r="AL61" s="183"/>
      <c r="AM61" s="183"/>
      <c r="AN61" s="183"/>
      <c r="AO61" s="183">
        <v>4</v>
      </c>
      <c r="AP61" s="183"/>
      <c r="AQ61" s="183"/>
      <c r="AR61" s="183"/>
      <c r="AS61" s="183"/>
      <c r="AT61" s="183"/>
      <c r="AU61" s="183"/>
      <c r="AV61" s="183">
        <v>2</v>
      </c>
      <c r="AW61" s="183"/>
      <c r="AX61" s="183"/>
      <c r="AY61" s="183"/>
      <c r="AZ61" s="183"/>
      <c r="BA61" s="183"/>
      <c r="BB61" s="183"/>
      <c r="BC61" s="183"/>
      <c r="BD61" s="183">
        <v>4</v>
      </c>
      <c r="BE61" s="183">
        <v>9</v>
      </c>
      <c r="BF61" s="183"/>
      <c r="BG61" s="183"/>
      <c r="BH61" s="183"/>
      <c r="BI61" s="182">
        <f t="shared" si="7"/>
        <v>30</v>
      </c>
      <c r="BJ61" s="109">
        <f t="shared" si="8"/>
        <v>789</v>
      </c>
    </row>
    <row r="62" spans="1:63" ht="12" customHeight="1" x14ac:dyDescent="0.2">
      <c r="A62" s="1"/>
      <c r="B62" s="180">
        <f t="shared" si="5"/>
        <v>51</v>
      </c>
      <c r="C62" s="26" t="s">
        <v>88</v>
      </c>
      <c r="D62" s="27" t="s">
        <v>87</v>
      </c>
      <c r="E62" s="175">
        <v>133</v>
      </c>
      <c r="F62" s="176">
        <v>170</v>
      </c>
      <c r="G62" s="177"/>
      <c r="H62" s="175">
        <f t="shared" si="6"/>
        <v>303</v>
      </c>
      <c r="I62" s="181"/>
      <c r="J62" s="181"/>
      <c r="K62" s="181"/>
      <c r="L62" s="181"/>
      <c r="M62" s="181"/>
      <c r="N62" s="181"/>
      <c r="O62" s="183"/>
      <c r="P62" s="181"/>
      <c r="Q62" s="181"/>
      <c r="R62" s="181"/>
      <c r="S62" s="183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181"/>
      <c r="AI62" s="181"/>
      <c r="AJ62" s="181"/>
      <c r="AK62" s="181"/>
      <c r="AL62" s="181"/>
      <c r="AM62" s="181"/>
      <c r="AN62" s="181"/>
      <c r="AO62" s="181"/>
      <c r="AP62" s="181"/>
      <c r="AQ62" s="181"/>
      <c r="AR62" s="181"/>
      <c r="AS62" s="181"/>
      <c r="AT62" s="181"/>
      <c r="AU62" s="181"/>
      <c r="AV62" s="181"/>
      <c r="AW62" s="181"/>
      <c r="AX62" s="181"/>
      <c r="AY62" s="183"/>
      <c r="AZ62" s="181"/>
      <c r="BA62" s="181"/>
      <c r="BB62" s="181">
        <v>4</v>
      </c>
      <c r="BC62" s="181"/>
      <c r="BD62" s="181">
        <v>2</v>
      </c>
      <c r="BE62" s="181">
        <v>1</v>
      </c>
      <c r="BF62" s="181"/>
      <c r="BG62" s="181"/>
      <c r="BH62" s="181"/>
      <c r="BI62" s="182">
        <f t="shared" si="7"/>
        <v>7</v>
      </c>
      <c r="BJ62" s="109">
        <f t="shared" si="8"/>
        <v>296</v>
      </c>
    </row>
    <row r="63" spans="1:63" ht="12" customHeight="1" x14ac:dyDescent="0.2">
      <c r="A63" s="1"/>
      <c r="B63" s="174">
        <f t="shared" si="5"/>
        <v>52</v>
      </c>
      <c r="C63" s="20" t="s">
        <v>88</v>
      </c>
      <c r="D63" s="21" t="s">
        <v>89</v>
      </c>
      <c r="E63" s="175">
        <v>11</v>
      </c>
      <c r="F63" s="176"/>
      <c r="G63" s="177"/>
      <c r="H63" s="175">
        <f t="shared" si="6"/>
        <v>11</v>
      </c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  <c r="AX63" s="183"/>
      <c r="AY63" s="183"/>
      <c r="AZ63" s="183"/>
      <c r="BA63" s="183"/>
      <c r="BB63" s="183"/>
      <c r="BC63" s="183"/>
      <c r="BD63" s="183"/>
      <c r="BE63" s="183"/>
      <c r="BF63" s="183"/>
      <c r="BG63" s="183"/>
      <c r="BH63" s="183"/>
      <c r="BI63" s="182">
        <f t="shared" si="7"/>
        <v>0</v>
      </c>
      <c r="BJ63" s="109">
        <f t="shared" si="8"/>
        <v>11</v>
      </c>
    </row>
    <row r="64" spans="1:63" ht="12" customHeight="1" x14ac:dyDescent="0.2">
      <c r="A64" s="1"/>
      <c r="B64" s="180">
        <f t="shared" si="5"/>
        <v>53</v>
      </c>
      <c r="C64" s="26" t="s">
        <v>44</v>
      </c>
      <c r="D64" s="27" t="s">
        <v>90</v>
      </c>
      <c r="E64" s="175">
        <v>940</v>
      </c>
      <c r="F64" s="176"/>
      <c r="G64" s="177"/>
      <c r="H64" s="175">
        <f t="shared" si="6"/>
        <v>940</v>
      </c>
      <c r="I64" s="181"/>
      <c r="J64" s="181"/>
      <c r="K64" s="181"/>
      <c r="L64" s="181"/>
      <c r="M64" s="181"/>
      <c r="N64" s="181"/>
      <c r="O64" s="183"/>
      <c r="P64" s="181"/>
      <c r="Q64" s="181"/>
      <c r="R64" s="181"/>
      <c r="S64" s="183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181"/>
      <c r="AI64" s="181"/>
      <c r="AJ64" s="181"/>
      <c r="AK64" s="181"/>
      <c r="AL64" s="181"/>
      <c r="AM64" s="181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3"/>
      <c r="AZ64" s="181"/>
      <c r="BA64" s="181"/>
      <c r="BB64" s="181"/>
      <c r="BC64" s="181"/>
      <c r="BD64" s="181"/>
      <c r="BE64" s="181"/>
      <c r="BF64" s="181"/>
      <c r="BG64" s="181"/>
      <c r="BH64" s="181"/>
      <c r="BI64" s="182">
        <f t="shared" si="7"/>
        <v>0</v>
      </c>
      <c r="BJ64" s="109">
        <f t="shared" si="8"/>
        <v>940</v>
      </c>
    </row>
    <row r="65" spans="1:62" ht="12" customHeight="1" x14ac:dyDescent="0.2">
      <c r="A65" s="1"/>
      <c r="B65" s="174">
        <f t="shared" si="5"/>
        <v>54</v>
      </c>
      <c r="C65" s="20" t="s">
        <v>44</v>
      </c>
      <c r="D65" s="21" t="s">
        <v>43</v>
      </c>
      <c r="E65" s="175">
        <v>73</v>
      </c>
      <c r="F65" s="176">
        <v>80</v>
      </c>
      <c r="G65" s="177"/>
      <c r="H65" s="175">
        <f t="shared" si="6"/>
        <v>153</v>
      </c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V65" s="183"/>
      <c r="W65" s="183"/>
      <c r="X65" s="183"/>
      <c r="Y65" s="183"/>
      <c r="Z65" s="183"/>
      <c r="AA65" s="183"/>
      <c r="AB65" s="183"/>
      <c r="AC65" s="183"/>
      <c r="AD65" s="183"/>
      <c r="AE65" s="183"/>
      <c r="AF65" s="183"/>
      <c r="AG65" s="183"/>
      <c r="AH65" s="183"/>
      <c r="AI65" s="183"/>
      <c r="AJ65" s="183"/>
      <c r="AK65" s="183"/>
      <c r="AL65" s="183"/>
      <c r="AM65" s="183"/>
      <c r="AN65" s="183"/>
      <c r="AO65" s="183"/>
      <c r="AP65" s="183"/>
      <c r="AQ65" s="183"/>
      <c r="AR65" s="183"/>
      <c r="AS65" s="183"/>
      <c r="AT65" s="183"/>
      <c r="AU65" s="183"/>
      <c r="AV65" s="183"/>
      <c r="AW65" s="183"/>
      <c r="AX65" s="183"/>
      <c r="AY65" s="183"/>
      <c r="AZ65" s="183"/>
      <c r="BA65" s="183"/>
      <c r="BB65" s="183"/>
      <c r="BC65" s="183"/>
      <c r="BD65" s="183"/>
      <c r="BE65" s="183"/>
      <c r="BF65" s="183"/>
      <c r="BG65" s="183"/>
      <c r="BH65" s="183"/>
      <c r="BI65" s="182">
        <f t="shared" si="7"/>
        <v>0</v>
      </c>
      <c r="BJ65" s="109">
        <f t="shared" si="8"/>
        <v>153</v>
      </c>
    </row>
    <row r="66" spans="1:62" ht="12" customHeight="1" x14ac:dyDescent="0.2">
      <c r="A66" s="1"/>
      <c r="B66" s="180">
        <f t="shared" si="5"/>
        <v>55</v>
      </c>
      <c r="C66" s="26" t="s">
        <v>45</v>
      </c>
      <c r="D66" s="27" t="s">
        <v>91</v>
      </c>
      <c r="E66" s="175">
        <v>13</v>
      </c>
      <c r="F66" s="176"/>
      <c r="G66" s="177"/>
      <c r="H66" s="175">
        <f t="shared" si="6"/>
        <v>13</v>
      </c>
      <c r="I66" s="181"/>
      <c r="J66" s="181"/>
      <c r="K66" s="181"/>
      <c r="L66" s="181"/>
      <c r="M66" s="181"/>
      <c r="N66" s="181"/>
      <c r="O66" s="183"/>
      <c r="P66" s="181"/>
      <c r="Q66" s="181"/>
      <c r="R66" s="181"/>
      <c r="S66" s="183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3"/>
      <c r="AZ66" s="181"/>
      <c r="BA66" s="181"/>
      <c r="BB66" s="181"/>
      <c r="BC66" s="181"/>
      <c r="BD66" s="181"/>
      <c r="BE66" s="181"/>
      <c r="BF66" s="181"/>
      <c r="BG66" s="181"/>
      <c r="BH66" s="181"/>
      <c r="BI66" s="182">
        <f t="shared" si="7"/>
        <v>0</v>
      </c>
      <c r="BJ66" s="109">
        <f t="shared" si="8"/>
        <v>13</v>
      </c>
    </row>
    <row r="67" spans="1:62" ht="12" customHeight="1" x14ac:dyDescent="0.2">
      <c r="B67" s="174">
        <f t="shared" si="5"/>
        <v>56</v>
      </c>
      <c r="C67" s="20" t="s">
        <v>44</v>
      </c>
      <c r="D67" s="21" t="s">
        <v>92</v>
      </c>
      <c r="E67" s="175">
        <v>7200</v>
      </c>
      <c r="F67" s="176"/>
      <c r="G67" s="177"/>
      <c r="H67" s="175">
        <f t="shared" si="6"/>
        <v>7200</v>
      </c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V67" s="183"/>
      <c r="W67" s="183"/>
      <c r="X67" s="183"/>
      <c r="Y67" s="183"/>
      <c r="Z67" s="183"/>
      <c r="AA67" s="183"/>
      <c r="AB67" s="183"/>
      <c r="AC67" s="183"/>
      <c r="AD67" s="183"/>
      <c r="AE67" s="183"/>
      <c r="AF67" s="183"/>
      <c r="AG67" s="183"/>
      <c r="AH67" s="183"/>
      <c r="AI67" s="183"/>
      <c r="AJ67" s="183"/>
      <c r="AK67" s="183"/>
      <c r="AL67" s="183"/>
      <c r="AM67" s="183"/>
      <c r="AN67" s="183"/>
      <c r="AO67" s="183"/>
      <c r="AP67" s="183"/>
      <c r="AQ67" s="183"/>
      <c r="AR67" s="183"/>
      <c r="AS67" s="183"/>
      <c r="AT67" s="183"/>
      <c r="AU67" s="183"/>
      <c r="AV67" s="183"/>
      <c r="AW67" s="183"/>
      <c r="AX67" s="183"/>
      <c r="AY67" s="183"/>
      <c r="AZ67" s="183"/>
      <c r="BA67" s="183"/>
      <c r="BB67" s="183"/>
      <c r="BC67" s="183"/>
      <c r="BD67" s="183"/>
      <c r="BE67" s="183"/>
      <c r="BF67" s="183"/>
      <c r="BG67" s="183"/>
      <c r="BH67" s="183"/>
      <c r="BI67" s="182">
        <f t="shared" si="7"/>
        <v>0</v>
      </c>
      <c r="BJ67" s="109">
        <f t="shared" si="8"/>
        <v>7200</v>
      </c>
    </row>
    <row r="68" spans="1:62" ht="12" customHeight="1" x14ac:dyDescent="0.2">
      <c r="B68" s="180">
        <f t="shared" si="5"/>
        <v>57</v>
      </c>
      <c r="C68" s="26" t="s">
        <v>45</v>
      </c>
      <c r="D68" s="27" t="s">
        <v>29</v>
      </c>
      <c r="E68" s="175">
        <v>72</v>
      </c>
      <c r="F68" s="176">
        <v>130</v>
      </c>
      <c r="G68" s="177"/>
      <c r="H68" s="175">
        <f t="shared" si="6"/>
        <v>202</v>
      </c>
      <c r="I68" s="181"/>
      <c r="J68" s="181"/>
      <c r="K68" s="181"/>
      <c r="L68" s="181"/>
      <c r="M68" s="181"/>
      <c r="N68" s="181"/>
      <c r="O68" s="183"/>
      <c r="P68" s="181"/>
      <c r="Q68" s="181"/>
      <c r="R68" s="181"/>
      <c r="S68" s="183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3"/>
      <c r="AZ68" s="181"/>
      <c r="BA68" s="181"/>
      <c r="BB68" s="181"/>
      <c r="BC68" s="181"/>
      <c r="BD68" s="181"/>
      <c r="BE68" s="181">
        <v>2</v>
      </c>
      <c r="BF68" s="181"/>
      <c r="BG68" s="181"/>
      <c r="BH68" s="181"/>
      <c r="BI68" s="182">
        <f t="shared" si="7"/>
        <v>2</v>
      </c>
      <c r="BJ68" s="109">
        <f t="shared" si="8"/>
        <v>200</v>
      </c>
    </row>
    <row r="69" spans="1:62" ht="12" customHeight="1" x14ac:dyDescent="0.2">
      <c r="B69" s="174">
        <f t="shared" si="5"/>
        <v>58</v>
      </c>
      <c r="C69" s="20" t="s">
        <v>45</v>
      </c>
      <c r="D69" s="21" t="s">
        <v>31</v>
      </c>
      <c r="E69" s="175">
        <v>30</v>
      </c>
      <c r="F69" s="176">
        <v>30</v>
      </c>
      <c r="G69" s="177"/>
      <c r="H69" s="175">
        <f t="shared" si="6"/>
        <v>60</v>
      </c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3"/>
      <c r="AI69" s="183"/>
      <c r="AJ69" s="183"/>
      <c r="AK69" s="183"/>
      <c r="AL69" s="183"/>
      <c r="AM69" s="183"/>
      <c r="AN69" s="183"/>
      <c r="AO69" s="183"/>
      <c r="AP69" s="183"/>
      <c r="AQ69" s="183"/>
      <c r="AR69" s="183"/>
      <c r="AS69" s="183"/>
      <c r="AT69" s="183"/>
      <c r="AU69" s="183"/>
      <c r="AV69" s="183"/>
      <c r="AW69" s="183"/>
      <c r="AX69" s="183"/>
      <c r="AY69" s="183"/>
      <c r="AZ69" s="183"/>
      <c r="BA69" s="183"/>
      <c r="BB69" s="183"/>
      <c r="BC69" s="183"/>
      <c r="BD69" s="183"/>
      <c r="BE69" s="183"/>
      <c r="BF69" s="183"/>
      <c r="BG69" s="183"/>
      <c r="BH69" s="183"/>
      <c r="BI69" s="182">
        <f t="shared" si="7"/>
        <v>0</v>
      </c>
      <c r="BJ69" s="109">
        <f t="shared" si="8"/>
        <v>60</v>
      </c>
    </row>
    <row r="70" spans="1:62" ht="12" customHeight="1" x14ac:dyDescent="0.2">
      <c r="B70" s="180">
        <f t="shared" si="5"/>
        <v>59</v>
      </c>
      <c r="C70" s="26" t="s">
        <v>45</v>
      </c>
      <c r="D70" s="27" t="s">
        <v>93</v>
      </c>
      <c r="E70" s="175">
        <v>52</v>
      </c>
      <c r="F70" s="176"/>
      <c r="G70" s="177"/>
      <c r="H70" s="175">
        <f t="shared" si="6"/>
        <v>52</v>
      </c>
      <c r="I70" s="181"/>
      <c r="J70" s="181"/>
      <c r="K70" s="181"/>
      <c r="L70" s="181"/>
      <c r="M70" s="181"/>
      <c r="N70" s="181"/>
      <c r="O70" s="183"/>
      <c r="P70" s="181"/>
      <c r="Q70" s="181"/>
      <c r="R70" s="181"/>
      <c r="S70" s="183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3"/>
      <c r="AZ70" s="181"/>
      <c r="BA70" s="181"/>
      <c r="BB70" s="181"/>
      <c r="BC70" s="181"/>
      <c r="BD70" s="181"/>
      <c r="BE70" s="181"/>
      <c r="BF70" s="181"/>
      <c r="BG70" s="181"/>
      <c r="BH70" s="181"/>
      <c r="BI70" s="182">
        <f t="shared" si="7"/>
        <v>0</v>
      </c>
      <c r="BJ70" s="109">
        <f t="shared" si="8"/>
        <v>52</v>
      </c>
    </row>
    <row r="71" spans="1:62" ht="12" customHeight="1" x14ac:dyDescent="0.2">
      <c r="B71" s="174">
        <f t="shared" si="5"/>
        <v>60</v>
      </c>
      <c r="C71" s="20" t="s">
        <v>45</v>
      </c>
      <c r="D71" s="21" t="s">
        <v>151</v>
      </c>
      <c r="E71" s="175">
        <v>48</v>
      </c>
      <c r="F71" s="176"/>
      <c r="G71" s="177"/>
      <c r="H71" s="175">
        <f t="shared" si="6"/>
        <v>48</v>
      </c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183"/>
      <c r="BE71" s="183"/>
      <c r="BF71" s="183"/>
      <c r="BG71" s="183"/>
      <c r="BH71" s="183"/>
      <c r="BI71" s="182">
        <f t="shared" si="7"/>
        <v>0</v>
      </c>
      <c r="BJ71" s="109">
        <f t="shared" si="8"/>
        <v>48</v>
      </c>
    </row>
    <row r="72" spans="1:62" ht="12" customHeight="1" x14ac:dyDescent="0.2">
      <c r="B72" s="180">
        <f t="shared" si="5"/>
        <v>61</v>
      </c>
      <c r="C72" s="26" t="s">
        <v>45</v>
      </c>
      <c r="D72" s="27" t="s">
        <v>94</v>
      </c>
      <c r="E72" s="175">
        <v>27</v>
      </c>
      <c r="F72" s="176"/>
      <c r="G72" s="177"/>
      <c r="H72" s="175">
        <f t="shared" si="6"/>
        <v>27</v>
      </c>
      <c r="I72" s="181"/>
      <c r="J72" s="181"/>
      <c r="K72" s="181"/>
      <c r="L72" s="181"/>
      <c r="M72" s="181"/>
      <c r="N72" s="181"/>
      <c r="O72" s="183"/>
      <c r="P72" s="181"/>
      <c r="Q72" s="181"/>
      <c r="R72" s="181"/>
      <c r="S72" s="183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3"/>
      <c r="AZ72" s="181"/>
      <c r="BA72" s="181"/>
      <c r="BB72" s="181"/>
      <c r="BC72" s="181"/>
      <c r="BD72" s="181"/>
      <c r="BE72" s="181"/>
      <c r="BF72" s="181"/>
      <c r="BG72" s="181"/>
      <c r="BH72" s="181"/>
      <c r="BI72" s="182">
        <f t="shared" si="7"/>
        <v>0</v>
      </c>
      <c r="BJ72" s="109">
        <f t="shared" si="8"/>
        <v>27</v>
      </c>
    </row>
    <row r="73" spans="1:62" ht="12" customHeight="1" x14ac:dyDescent="0.2">
      <c r="B73" s="174">
        <f t="shared" si="5"/>
        <v>62</v>
      </c>
      <c r="C73" s="20" t="s">
        <v>160</v>
      </c>
      <c r="D73" s="21" t="s">
        <v>166</v>
      </c>
      <c r="E73" s="175">
        <v>14</v>
      </c>
      <c r="F73" s="176"/>
      <c r="G73" s="177"/>
      <c r="H73" s="175">
        <f t="shared" si="6"/>
        <v>14</v>
      </c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3"/>
      <c r="AI73" s="183"/>
      <c r="AJ73" s="183"/>
      <c r="AK73" s="183"/>
      <c r="AL73" s="183"/>
      <c r="AM73" s="183"/>
      <c r="AN73" s="183"/>
      <c r="AO73" s="183"/>
      <c r="AP73" s="183"/>
      <c r="AQ73" s="183"/>
      <c r="AR73" s="183"/>
      <c r="AS73" s="183"/>
      <c r="AT73" s="183"/>
      <c r="AU73" s="183"/>
      <c r="AV73" s="183"/>
      <c r="AW73" s="183"/>
      <c r="AX73" s="183"/>
      <c r="AY73" s="183"/>
      <c r="AZ73" s="183"/>
      <c r="BA73" s="183"/>
      <c r="BB73" s="183"/>
      <c r="BC73" s="183"/>
      <c r="BD73" s="183"/>
      <c r="BE73" s="183"/>
      <c r="BF73" s="183"/>
      <c r="BG73" s="183"/>
      <c r="BH73" s="183"/>
      <c r="BI73" s="182">
        <f t="shared" si="7"/>
        <v>0</v>
      </c>
      <c r="BJ73" s="109">
        <f t="shared" si="8"/>
        <v>14</v>
      </c>
    </row>
    <row r="74" spans="1:62" ht="12" customHeight="1" x14ac:dyDescent="0.2">
      <c r="B74" s="180">
        <f t="shared" si="5"/>
        <v>63</v>
      </c>
      <c r="C74" s="26" t="s">
        <v>45</v>
      </c>
      <c r="D74" s="27" t="s">
        <v>167</v>
      </c>
      <c r="E74" s="175">
        <v>10</v>
      </c>
      <c r="F74" s="176">
        <v>70</v>
      </c>
      <c r="G74" s="177"/>
      <c r="H74" s="175">
        <f t="shared" si="6"/>
        <v>80</v>
      </c>
      <c r="I74" s="181"/>
      <c r="J74" s="181"/>
      <c r="K74" s="181"/>
      <c r="L74" s="181"/>
      <c r="M74" s="181"/>
      <c r="N74" s="181"/>
      <c r="O74" s="183"/>
      <c r="P74" s="181"/>
      <c r="Q74" s="181"/>
      <c r="R74" s="181"/>
      <c r="S74" s="183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3"/>
      <c r="AZ74" s="181"/>
      <c r="BA74" s="181"/>
      <c r="BB74" s="181"/>
      <c r="BC74" s="181"/>
      <c r="BD74" s="181"/>
      <c r="BE74" s="181"/>
      <c r="BF74" s="181"/>
      <c r="BG74" s="181"/>
      <c r="BH74" s="181"/>
      <c r="BI74" s="182">
        <f t="shared" si="7"/>
        <v>0</v>
      </c>
      <c r="BJ74" s="109">
        <f t="shared" si="8"/>
        <v>80</v>
      </c>
    </row>
    <row r="75" spans="1:62" ht="12" customHeight="1" x14ac:dyDescent="0.2">
      <c r="B75" s="174">
        <f t="shared" si="5"/>
        <v>64</v>
      </c>
      <c r="C75" s="20" t="s">
        <v>45</v>
      </c>
      <c r="D75" s="21" t="s">
        <v>95</v>
      </c>
      <c r="E75" s="175">
        <v>47</v>
      </c>
      <c r="F75" s="176"/>
      <c r="G75" s="177"/>
      <c r="H75" s="175">
        <f t="shared" si="6"/>
        <v>47</v>
      </c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D75" s="183"/>
      <c r="AE75" s="183"/>
      <c r="AF75" s="183"/>
      <c r="AG75" s="183"/>
      <c r="AH75" s="183"/>
      <c r="AI75" s="183"/>
      <c r="AJ75" s="183"/>
      <c r="AK75" s="183"/>
      <c r="AL75" s="183"/>
      <c r="AM75" s="183"/>
      <c r="AN75" s="183"/>
      <c r="AO75" s="183"/>
      <c r="AP75" s="183"/>
      <c r="AQ75" s="183"/>
      <c r="AR75" s="183"/>
      <c r="AS75" s="183"/>
      <c r="AT75" s="183"/>
      <c r="AU75" s="183"/>
      <c r="AV75" s="183"/>
      <c r="AW75" s="183"/>
      <c r="AX75" s="183"/>
      <c r="AY75" s="183"/>
      <c r="AZ75" s="183"/>
      <c r="BA75" s="183"/>
      <c r="BB75" s="183"/>
      <c r="BC75" s="183"/>
      <c r="BD75" s="183"/>
      <c r="BE75" s="183"/>
      <c r="BF75" s="183"/>
      <c r="BG75" s="183"/>
      <c r="BH75" s="183"/>
      <c r="BI75" s="182">
        <f t="shared" si="7"/>
        <v>0</v>
      </c>
      <c r="BJ75" s="109">
        <f t="shared" si="8"/>
        <v>47</v>
      </c>
    </row>
    <row r="76" spans="1:62" ht="12" customHeight="1" x14ac:dyDescent="0.2">
      <c r="B76" s="180">
        <f t="shared" si="5"/>
        <v>65</v>
      </c>
      <c r="C76" s="26" t="s">
        <v>45</v>
      </c>
      <c r="D76" s="27" t="s">
        <v>25</v>
      </c>
      <c r="E76" s="175">
        <v>105</v>
      </c>
      <c r="F76" s="176">
        <v>160</v>
      </c>
      <c r="G76" s="177"/>
      <c r="H76" s="175">
        <f t="shared" si="6"/>
        <v>265</v>
      </c>
      <c r="I76" s="181"/>
      <c r="J76" s="181"/>
      <c r="K76" s="181"/>
      <c r="L76" s="181"/>
      <c r="M76" s="181"/>
      <c r="N76" s="181"/>
      <c r="O76" s="183"/>
      <c r="P76" s="181"/>
      <c r="Q76" s="181"/>
      <c r="R76" s="181"/>
      <c r="S76" s="183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3"/>
      <c r="AZ76" s="181"/>
      <c r="BA76" s="181"/>
      <c r="BB76" s="181"/>
      <c r="BC76" s="181"/>
      <c r="BD76" s="181"/>
      <c r="BE76" s="181"/>
      <c r="BF76" s="181"/>
      <c r="BG76" s="181"/>
      <c r="BH76" s="181"/>
      <c r="BI76" s="182">
        <f t="shared" ref="BI76:BI108" si="12">SUM(I76:BH76)</f>
        <v>0</v>
      </c>
      <c r="BJ76" s="109">
        <f t="shared" ref="BJ76:BJ107" si="13">(H76-BI76)</f>
        <v>265</v>
      </c>
    </row>
    <row r="77" spans="1:62" ht="12" customHeight="1" x14ac:dyDescent="0.2">
      <c r="B77" s="174">
        <f t="shared" si="5"/>
        <v>66</v>
      </c>
      <c r="C77" s="20" t="s">
        <v>45</v>
      </c>
      <c r="D77" s="21" t="s">
        <v>32</v>
      </c>
      <c r="E77" s="175">
        <v>53</v>
      </c>
      <c r="F77" s="176">
        <v>20</v>
      </c>
      <c r="G77" s="177"/>
      <c r="H77" s="175">
        <f t="shared" si="6"/>
        <v>73</v>
      </c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Y77" s="183"/>
      <c r="AZ77" s="183"/>
      <c r="BA77" s="183"/>
      <c r="BB77" s="183"/>
      <c r="BC77" s="183"/>
      <c r="BD77" s="183"/>
      <c r="BE77" s="183"/>
      <c r="BF77" s="183"/>
      <c r="BG77" s="183"/>
      <c r="BH77" s="183"/>
      <c r="BI77" s="182">
        <f t="shared" si="12"/>
        <v>0</v>
      </c>
      <c r="BJ77" s="109">
        <f t="shared" si="13"/>
        <v>73</v>
      </c>
    </row>
    <row r="78" spans="1:62" ht="12" customHeight="1" x14ac:dyDescent="0.2">
      <c r="B78" s="180">
        <f t="shared" ref="B78:B141" si="14">B77+1</f>
        <v>67</v>
      </c>
      <c r="C78" s="26" t="s">
        <v>45</v>
      </c>
      <c r="D78" s="27" t="s">
        <v>220</v>
      </c>
      <c r="E78" s="175">
        <v>5</v>
      </c>
      <c r="F78" s="176">
        <v>15</v>
      </c>
      <c r="G78" s="177"/>
      <c r="H78" s="175">
        <f t="shared" ref="H78:H141" si="15">E78+F78+G78</f>
        <v>20</v>
      </c>
      <c r="I78" s="181"/>
      <c r="J78" s="181"/>
      <c r="K78" s="181"/>
      <c r="L78" s="181"/>
      <c r="M78" s="181"/>
      <c r="N78" s="181"/>
      <c r="O78" s="183"/>
      <c r="P78" s="181"/>
      <c r="Q78" s="181"/>
      <c r="R78" s="181"/>
      <c r="S78" s="183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1"/>
      <c r="AY78" s="183"/>
      <c r="AZ78" s="181"/>
      <c r="BA78" s="181"/>
      <c r="BB78" s="181"/>
      <c r="BC78" s="181"/>
      <c r="BD78" s="181"/>
      <c r="BE78" s="181"/>
      <c r="BF78" s="181"/>
      <c r="BG78" s="181"/>
      <c r="BH78" s="181"/>
      <c r="BI78" s="182">
        <f t="shared" si="12"/>
        <v>0</v>
      </c>
      <c r="BJ78" s="109">
        <f t="shared" si="13"/>
        <v>20</v>
      </c>
    </row>
    <row r="79" spans="1:62" ht="12" customHeight="1" x14ac:dyDescent="0.2">
      <c r="B79" s="184">
        <f t="shared" si="14"/>
        <v>68</v>
      </c>
      <c r="C79" s="157" t="s">
        <v>45</v>
      </c>
      <c r="D79" s="154" t="s">
        <v>195</v>
      </c>
      <c r="E79" s="175">
        <v>89</v>
      </c>
      <c r="F79" s="176"/>
      <c r="G79" s="177"/>
      <c r="H79" s="175">
        <f t="shared" si="15"/>
        <v>89</v>
      </c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>
        <v>1</v>
      </c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3"/>
      <c r="AO79" s="183"/>
      <c r="AP79" s="183"/>
      <c r="AQ79" s="183"/>
      <c r="AR79" s="183"/>
      <c r="AS79" s="183"/>
      <c r="AT79" s="183"/>
      <c r="AU79" s="183"/>
      <c r="AV79" s="183"/>
      <c r="AW79" s="183"/>
      <c r="AX79" s="183"/>
      <c r="AY79" s="183"/>
      <c r="AZ79" s="183"/>
      <c r="BA79" s="183"/>
      <c r="BB79" s="183"/>
      <c r="BC79" s="183"/>
      <c r="BD79" s="183"/>
      <c r="BE79" s="183"/>
      <c r="BF79" s="183"/>
      <c r="BG79" s="183"/>
      <c r="BH79" s="183"/>
      <c r="BI79" s="182">
        <f t="shared" si="12"/>
        <v>1</v>
      </c>
      <c r="BJ79" s="109">
        <f t="shared" si="13"/>
        <v>88</v>
      </c>
    </row>
    <row r="80" spans="1:62" ht="12" customHeight="1" x14ac:dyDescent="0.2">
      <c r="B80" s="180">
        <f t="shared" si="14"/>
        <v>69</v>
      </c>
      <c r="C80" s="26" t="s">
        <v>45</v>
      </c>
      <c r="D80" s="27" t="s">
        <v>26</v>
      </c>
      <c r="E80" s="175">
        <v>52</v>
      </c>
      <c r="F80" s="176"/>
      <c r="G80" s="177"/>
      <c r="H80" s="175">
        <f t="shared" si="15"/>
        <v>52</v>
      </c>
      <c r="I80" s="181"/>
      <c r="J80" s="181"/>
      <c r="K80" s="181"/>
      <c r="L80" s="181"/>
      <c r="M80" s="181"/>
      <c r="N80" s="181"/>
      <c r="O80" s="183"/>
      <c r="P80" s="181"/>
      <c r="Q80" s="181"/>
      <c r="R80" s="181"/>
      <c r="S80" s="183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1"/>
      <c r="AY80" s="183"/>
      <c r="AZ80" s="181"/>
      <c r="BA80" s="181"/>
      <c r="BB80" s="181"/>
      <c r="BC80" s="181"/>
      <c r="BD80" s="181"/>
      <c r="BE80" s="181"/>
      <c r="BF80" s="181"/>
      <c r="BG80" s="181"/>
      <c r="BH80" s="181"/>
      <c r="BI80" s="182">
        <f t="shared" si="12"/>
        <v>0</v>
      </c>
      <c r="BJ80" s="109">
        <f t="shared" si="13"/>
        <v>52</v>
      </c>
    </row>
    <row r="81" spans="2:62" ht="12" customHeight="1" x14ac:dyDescent="0.2">
      <c r="B81" s="174">
        <f t="shared" si="14"/>
        <v>70</v>
      </c>
      <c r="C81" s="20" t="s">
        <v>45</v>
      </c>
      <c r="D81" s="21" t="s">
        <v>27</v>
      </c>
      <c r="E81" s="175">
        <v>3022</v>
      </c>
      <c r="F81" s="176"/>
      <c r="G81" s="177"/>
      <c r="H81" s="175">
        <f t="shared" si="15"/>
        <v>3022</v>
      </c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>
        <v>10</v>
      </c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183"/>
      <c r="AI81" s="183"/>
      <c r="AJ81" s="183"/>
      <c r="AK81" s="183"/>
      <c r="AL81" s="183"/>
      <c r="AM81" s="183"/>
      <c r="AN81" s="183"/>
      <c r="AO81" s="183"/>
      <c r="AP81" s="183"/>
      <c r="AQ81" s="183"/>
      <c r="AR81" s="183"/>
      <c r="AS81" s="183"/>
      <c r="AT81" s="183"/>
      <c r="AU81" s="183"/>
      <c r="AV81" s="183"/>
      <c r="AW81" s="183"/>
      <c r="AX81" s="183"/>
      <c r="AY81" s="183"/>
      <c r="AZ81" s="183"/>
      <c r="BA81" s="183"/>
      <c r="BB81" s="183"/>
      <c r="BC81" s="183"/>
      <c r="BD81" s="183"/>
      <c r="BE81" s="183"/>
      <c r="BF81" s="183"/>
      <c r="BG81" s="183"/>
      <c r="BH81" s="183"/>
      <c r="BI81" s="182">
        <f t="shared" si="12"/>
        <v>10</v>
      </c>
      <c r="BJ81" s="109">
        <f t="shared" si="13"/>
        <v>3012</v>
      </c>
    </row>
    <row r="82" spans="2:62" ht="12" customHeight="1" x14ac:dyDescent="0.2">
      <c r="B82" s="180">
        <f t="shared" si="14"/>
        <v>71</v>
      </c>
      <c r="C82" s="26" t="s">
        <v>45</v>
      </c>
      <c r="D82" s="27" t="s">
        <v>28</v>
      </c>
      <c r="E82" s="175">
        <v>3320</v>
      </c>
      <c r="F82" s="176"/>
      <c r="G82" s="177"/>
      <c r="H82" s="175">
        <f t="shared" si="15"/>
        <v>3320</v>
      </c>
      <c r="I82" s="181"/>
      <c r="J82" s="181"/>
      <c r="K82" s="181"/>
      <c r="L82" s="181"/>
      <c r="M82" s="181"/>
      <c r="N82" s="181"/>
      <c r="O82" s="183"/>
      <c r="P82" s="181"/>
      <c r="Q82" s="181"/>
      <c r="R82" s="181"/>
      <c r="S82" s="183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3"/>
      <c r="AZ82" s="181"/>
      <c r="BA82" s="181"/>
      <c r="BB82" s="181"/>
      <c r="BC82" s="181"/>
      <c r="BD82" s="181"/>
      <c r="BE82" s="181"/>
      <c r="BF82" s="181"/>
      <c r="BG82" s="181"/>
      <c r="BH82" s="181"/>
      <c r="BI82" s="182">
        <f t="shared" si="12"/>
        <v>0</v>
      </c>
      <c r="BJ82" s="109">
        <f t="shared" si="13"/>
        <v>3320</v>
      </c>
    </row>
    <row r="83" spans="2:62" ht="12" customHeight="1" x14ac:dyDescent="0.2">
      <c r="B83" s="174">
        <f t="shared" si="14"/>
        <v>72</v>
      </c>
      <c r="C83" s="20" t="s">
        <v>45</v>
      </c>
      <c r="D83" s="21" t="s">
        <v>20</v>
      </c>
      <c r="E83" s="175">
        <v>10</v>
      </c>
      <c r="F83" s="176">
        <v>100</v>
      </c>
      <c r="G83" s="177"/>
      <c r="H83" s="175">
        <f t="shared" si="15"/>
        <v>110</v>
      </c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183"/>
      <c r="AH83" s="183"/>
      <c r="AI83" s="183"/>
      <c r="AJ83" s="183"/>
      <c r="AK83" s="183"/>
      <c r="AL83" s="183"/>
      <c r="AM83" s="183"/>
      <c r="AN83" s="183"/>
      <c r="AO83" s="183"/>
      <c r="AP83" s="183"/>
      <c r="AQ83" s="183"/>
      <c r="AR83" s="183"/>
      <c r="AS83" s="183"/>
      <c r="AT83" s="183"/>
      <c r="AU83" s="183"/>
      <c r="AV83" s="183"/>
      <c r="AW83" s="183"/>
      <c r="AX83" s="183"/>
      <c r="AY83" s="183"/>
      <c r="AZ83" s="183"/>
      <c r="BA83" s="183"/>
      <c r="BB83" s="183"/>
      <c r="BC83" s="183"/>
      <c r="BD83" s="183"/>
      <c r="BE83" s="183">
        <v>1</v>
      </c>
      <c r="BF83" s="183"/>
      <c r="BG83" s="183"/>
      <c r="BH83" s="183"/>
      <c r="BI83" s="182">
        <f t="shared" si="12"/>
        <v>1</v>
      </c>
      <c r="BJ83" s="109">
        <f t="shared" si="13"/>
        <v>109</v>
      </c>
    </row>
    <row r="84" spans="2:62" ht="12" customHeight="1" x14ac:dyDescent="0.2">
      <c r="B84" s="180">
        <f t="shared" si="14"/>
        <v>73</v>
      </c>
      <c r="C84" s="26" t="s">
        <v>45</v>
      </c>
      <c r="D84" s="27" t="s">
        <v>168</v>
      </c>
      <c r="E84" s="175">
        <v>62</v>
      </c>
      <c r="F84" s="176">
        <v>130</v>
      </c>
      <c r="G84" s="177"/>
      <c r="H84" s="175">
        <f t="shared" si="15"/>
        <v>192</v>
      </c>
      <c r="I84" s="181"/>
      <c r="J84" s="181"/>
      <c r="K84" s="181"/>
      <c r="L84" s="181"/>
      <c r="M84" s="181"/>
      <c r="N84" s="181"/>
      <c r="O84" s="183"/>
      <c r="P84" s="181"/>
      <c r="Q84" s="181"/>
      <c r="R84" s="181"/>
      <c r="S84" s="183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3"/>
      <c r="AZ84" s="181"/>
      <c r="BA84" s="181"/>
      <c r="BB84" s="181"/>
      <c r="BC84" s="181"/>
      <c r="BD84" s="181"/>
      <c r="BE84" s="181"/>
      <c r="BF84" s="181"/>
      <c r="BG84" s="181"/>
      <c r="BH84" s="181"/>
      <c r="BI84" s="182">
        <f t="shared" si="12"/>
        <v>0</v>
      </c>
      <c r="BJ84" s="109">
        <f t="shared" si="13"/>
        <v>192</v>
      </c>
    </row>
    <row r="85" spans="2:62" ht="12" customHeight="1" x14ac:dyDescent="0.2">
      <c r="B85" s="174">
        <f t="shared" si="14"/>
        <v>74</v>
      </c>
      <c r="C85" s="20" t="s">
        <v>45</v>
      </c>
      <c r="D85" s="21" t="s">
        <v>96</v>
      </c>
      <c r="E85" s="175">
        <v>13</v>
      </c>
      <c r="F85" s="176">
        <v>20</v>
      </c>
      <c r="G85" s="177"/>
      <c r="H85" s="175">
        <f t="shared" si="15"/>
        <v>33</v>
      </c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183"/>
      <c r="AI85" s="183"/>
      <c r="AJ85" s="183"/>
      <c r="AK85" s="183"/>
      <c r="AL85" s="183"/>
      <c r="AM85" s="183"/>
      <c r="AN85" s="183"/>
      <c r="AO85" s="183"/>
      <c r="AP85" s="183"/>
      <c r="AQ85" s="183"/>
      <c r="AR85" s="183"/>
      <c r="AS85" s="183"/>
      <c r="AT85" s="183"/>
      <c r="AU85" s="183"/>
      <c r="AV85" s="183"/>
      <c r="AW85" s="183"/>
      <c r="AX85" s="183"/>
      <c r="AY85" s="183"/>
      <c r="AZ85" s="183"/>
      <c r="BA85" s="183"/>
      <c r="BB85" s="183"/>
      <c r="BC85" s="183"/>
      <c r="BD85" s="183"/>
      <c r="BE85" s="183"/>
      <c r="BF85" s="183"/>
      <c r="BG85" s="183"/>
      <c r="BH85" s="183"/>
      <c r="BI85" s="182">
        <f t="shared" si="12"/>
        <v>0</v>
      </c>
      <c r="BJ85" s="109">
        <f t="shared" si="13"/>
        <v>33</v>
      </c>
    </row>
    <row r="86" spans="2:62" ht="12" customHeight="1" x14ac:dyDescent="0.2">
      <c r="B86" s="180">
        <f t="shared" si="14"/>
        <v>75</v>
      </c>
      <c r="C86" s="26" t="s">
        <v>45</v>
      </c>
      <c r="D86" s="27" t="s">
        <v>21</v>
      </c>
      <c r="E86" s="175">
        <v>44</v>
      </c>
      <c r="F86" s="176">
        <v>65</v>
      </c>
      <c r="G86" s="177"/>
      <c r="H86" s="175">
        <f t="shared" si="15"/>
        <v>109</v>
      </c>
      <c r="I86" s="181"/>
      <c r="J86" s="181"/>
      <c r="K86" s="181"/>
      <c r="L86" s="181"/>
      <c r="M86" s="181"/>
      <c r="N86" s="181"/>
      <c r="O86" s="183"/>
      <c r="P86" s="181"/>
      <c r="Q86" s="181"/>
      <c r="R86" s="181"/>
      <c r="S86" s="183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3"/>
      <c r="AZ86" s="181"/>
      <c r="BA86" s="181"/>
      <c r="BB86" s="181"/>
      <c r="BC86" s="181"/>
      <c r="BD86" s="181"/>
      <c r="BE86" s="181"/>
      <c r="BF86" s="181"/>
      <c r="BG86" s="181"/>
      <c r="BH86" s="181"/>
      <c r="BI86" s="182">
        <f t="shared" si="12"/>
        <v>0</v>
      </c>
      <c r="BJ86" s="109">
        <f t="shared" si="13"/>
        <v>109</v>
      </c>
    </row>
    <row r="87" spans="2:62" ht="12" customHeight="1" x14ac:dyDescent="0.2">
      <c r="B87" s="174">
        <f t="shared" si="14"/>
        <v>76</v>
      </c>
      <c r="C87" s="20" t="s">
        <v>46</v>
      </c>
      <c r="D87" s="21" t="s">
        <v>225</v>
      </c>
      <c r="E87" s="175">
        <v>47</v>
      </c>
      <c r="F87" s="176">
        <v>95</v>
      </c>
      <c r="G87" s="177"/>
      <c r="H87" s="175">
        <f t="shared" si="15"/>
        <v>142</v>
      </c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>
        <v>1</v>
      </c>
      <c r="X87" s="183"/>
      <c r="Y87" s="183"/>
      <c r="Z87" s="183"/>
      <c r="AA87" s="183"/>
      <c r="AB87" s="183"/>
      <c r="AC87" s="183"/>
      <c r="AD87" s="183"/>
      <c r="AE87" s="183"/>
      <c r="AF87" s="183"/>
      <c r="AG87" s="183"/>
      <c r="AH87" s="183"/>
      <c r="AI87" s="183"/>
      <c r="AJ87" s="183"/>
      <c r="AK87" s="183">
        <v>1</v>
      </c>
      <c r="AL87" s="183"/>
      <c r="AM87" s="183"/>
      <c r="AN87" s="183"/>
      <c r="AO87" s="183">
        <v>1</v>
      </c>
      <c r="AP87" s="183"/>
      <c r="AQ87" s="183"/>
      <c r="AR87" s="183"/>
      <c r="AS87" s="183"/>
      <c r="AT87" s="183"/>
      <c r="AU87" s="183"/>
      <c r="AV87" s="183"/>
      <c r="AW87" s="183"/>
      <c r="AX87" s="183"/>
      <c r="AY87" s="183"/>
      <c r="AZ87" s="183"/>
      <c r="BA87" s="183"/>
      <c r="BB87" s="183">
        <v>2</v>
      </c>
      <c r="BC87" s="183"/>
      <c r="BD87" s="183">
        <v>1</v>
      </c>
      <c r="BE87" s="183">
        <v>1</v>
      </c>
      <c r="BF87" s="183"/>
      <c r="BG87" s="183"/>
      <c r="BH87" s="183"/>
      <c r="BI87" s="182">
        <f t="shared" si="12"/>
        <v>7</v>
      </c>
      <c r="BJ87" s="109">
        <f t="shared" si="13"/>
        <v>135</v>
      </c>
    </row>
    <row r="88" spans="2:62" ht="12" customHeight="1" x14ac:dyDescent="0.2">
      <c r="B88" s="184">
        <f t="shared" si="14"/>
        <v>77</v>
      </c>
      <c r="C88" s="157" t="s">
        <v>46</v>
      </c>
      <c r="D88" s="154" t="s">
        <v>227</v>
      </c>
      <c r="E88" s="175">
        <v>20</v>
      </c>
      <c r="F88" s="176">
        <v>65</v>
      </c>
      <c r="G88" s="177"/>
      <c r="H88" s="175">
        <f t="shared" si="15"/>
        <v>85</v>
      </c>
      <c r="I88" s="181"/>
      <c r="J88" s="181"/>
      <c r="K88" s="181"/>
      <c r="L88" s="181"/>
      <c r="M88" s="181"/>
      <c r="N88" s="181"/>
      <c r="O88" s="183"/>
      <c r="P88" s="181"/>
      <c r="Q88" s="181"/>
      <c r="R88" s="181"/>
      <c r="S88" s="183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  <c r="AK88" s="181">
        <v>1</v>
      </c>
      <c r="AL88" s="181"/>
      <c r="AM88" s="181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1"/>
      <c r="AY88" s="183"/>
      <c r="AZ88" s="181"/>
      <c r="BA88" s="181"/>
      <c r="BB88" s="181">
        <v>2</v>
      </c>
      <c r="BC88" s="181"/>
      <c r="BD88" s="181">
        <v>1</v>
      </c>
      <c r="BE88" s="181">
        <v>1</v>
      </c>
      <c r="BF88" s="181"/>
      <c r="BG88" s="181"/>
      <c r="BH88" s="181"/>
      <c r="BI88" s="182">
        <f t="shared" si="12"/>
        <v>5</v>
      </c>
      <c r="BJ88" s="109">
        <f t="shared" si="13"/>
        <v>80</v>
      </c>
    </row>
    <row r="89" spans="2:62" ht="12" customHeight="1" x14ac:dyDescent="0.2">
      <c r="B89" s="184">
        <f t="shared" si="14"/>
        <v>78</v>
      </c>
      <c r="C89" s="157" t="s">
        <v>46</v>
      </c>
      <c r="D89" s="154" t="s">
        <v>228</v>
      </c>
      <c r="E89" s="175">
        <v>19</v>
      </c>
      <c r="F89" s="176">
        <v>65</v>
      </c>
      <c r="G89" s="177"/>
      <c r="H89" s="175">
        <f t="shared" si="15"/>
        <v>84</v>
      </c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>
        <v>1</v>
      </c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>
        <v>2</v>
      </c>
      <c r="BC89" s="183"/>
      <c r="BD89" s="183">
        <v>1</v>
      </c>
      <c r="BE89" s="183">
        <v>1</v>
      </c>
      <c r="BF89" s="183"/>
      <c r="BG89" s="183"/>
      <c r="BH89" s="183"/>
      <c r="BI89" s="182">
        <f t="shared" si="12"/>
        <v>5</v>
      </c>
      <c r="BJ89" s="109">
        <f t="shared" si="13"/>
        <v>79</v>
      </c>
    </row>
    <row r="90" spans="2:62" ht="12" customHeight="1" x14ac:dyDescent="0.2">
      <c r="B90" s="184">
        <f t="shared" si="14"/>
        <v>79</v>
      </c>
      <c r="C90" s="157" t="s">
        <v>46</v>
      </c>
      <c r="D90" s="154" t="s">
        <v>226</v>
      </c>
      <c r="E90" s="175">
        <v>22</v>
      </c>
      <c r="F90" s="176">
        <v>65</v>
      </c>
      <c r="G90" s="177"/>
      <c r="H90" s="175">
        <f t="shared" si="15"/>
        <v>87</v>
      </c>
      <c r="I90" s="181"/>
      <c r="J90" s="181"/>
      <c r="K90" s="181"/>
      <c r="L90" s="181"/>
      <c r="M90" s="181"/>
      <c r="N90" s="181"/>
      <c r="O90" s="183"/>
      <c r="P90" s="181"/>
      <c r="Q90" s="181"/>
      <c r="R90" s="181"/>
      <c r="S90" s="183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>
        <v>1</v>
      </c>
      <c r="AL90" s="181"/>
      <c r="AM90" s="181"/>
      <c r="AN90" s="181"/>
      <c r="AO90" s="181"/>
      <c r="AP90" s="181"/>
      <c r="AQ90" s="181"/>
      <c r="AR90" s="181"/>
      <c r="AS90" s="181"/>
      <c r="AT90" s="181"/>
      <c r="AU90" s="181"/>
      <c r="AV90" s="181"/>
      <c r="AW90" s="181"/>
      <c r="AX90" s="181"/>
      <c r="AY90" s="183"/>
      <c r="AZ90" s="181"/>
      <c r="BA90" s="181"/>
      <c r="BB90" s="181">
        <v>2</v>
      </c>
      <c r="BC90" s="181"/>
      <c r="BD90" s="181">
        <v>1</v>
      </c>
      <c r="BE90" s="181">
        <v>1</v>
      </c>
      <c r="BF90" s="181"/>
      <c r="BG90" s="181"/>
      <c r="BH90" s="181"/>
      <c r="BI90" s="182">
        <f t="shared" si="12"/>
        <v>5</v>
      </c>
      <c r="BJ90" s="109">
        <f t="shared" si="13"/>
        <v>82</v>
      </c>
    </row>
    <row r="91" spans="2:62" ht="12" customHeight="1" x14ac:dyDescent="0.2">
      <c r="B91" s="184">
        <f t="shared" si="14"/>
        <v>80</v>
      </c>
      <c r="C91" s="157" t="s">
        <v>223</v>
      </c>
      <c r="D91" s="154" t="s">
        <v>221</v>
      </c>
      <c r="E91" s="175">
        <v>43</v>
      </c>
      <c r="F91" s="176">
        <v>50</v>
      </c>
      <c r="G91" s="177"/>
      <c r="H91" s="175">
        <f t="shared" si="15"/>
        <v>93</v>
      </c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3"/>
      <c r="AE91" s="183"/>
      <c r="AF91" s="183"/>
      <c r="AG91" s="183"/>
      <c r="AH91" s="183"/>
      <c r="AI91" s="183"/>
      <c r="AJ91" s="183"/>
      <c r="AK91" s="183"/>
      <c r="AL91" s="183"/>
      <c r="AM91" s="183"/>
      <c r="AN91" s="183"/>
      <c r="AO91" s="183"/>
      <c r="AP91" s="183"/>
      <c r="AQ91" s="183"/>
      <c r="AR91" s="183"/>
      <c r="AS91" s="183"/>
      <c r="AT91" s="183"/>
      <c r="AU91" s="183"/>
      <c r="AV91" s="183"/>
      <c r="AW91" s="183"/>
      <c r="AX91" s="183"/>
      <c r="AY91" s="183"/>
      <c r="AZ91" s="183"/>
      <c r="BA91" s="183"/>
      <c r="BB91" s="183"/>
      <c r="BC91" s="183"/>
      <c r="BD91" s="183"/>
      <c r="BE91" s="183"/>
      <c r="BF91" s="183"/>
      <c r="BG91" s="183"/>
      <c r="BH91" s="183"/>
      <c r="BI91" s="182">
        <f t="shared" si="12"/>
        <v>0</v>
      </c>
      <c r="BJ91" s="109">
        <f t="shared" si="13"/>
        <v>93</v>
      </c>
    </row>
    <row r="92" spans="2:62" ht="12" customHeight="1" x14ac:dyDescent="0.2">
      <c r="B92" s="180">
        <f t="shared" si="14"/>
        <v>81</v>
      </c>
      <c r="C92" s="26" t="s">
        <v>45</v>
      </c>
      <c r="D92" s="27" t="s">
        <v>101</v>
      </c>
      <c r="E92" s="175">
        <v>34</v>
      </c>
      <c r="F92" s="176">
        <v>100</v>
      </c>
      <c r="G92" s="177"/>
      <c r="H92" s="175">
        <f t="shared" si="15"/>
        <v>134</v>
      </c>
      <c r="I92" s="181"/>
      <c r="J92" s="181"/>
      <c r="K92" s="181"/>
      <c r="L92" s="181"/>
      <c r="M92" s="181"/>
      <c r="N92" s="181"/>
      <c r="O92" s="183"/>
      <c r="P92" s="181"/>
      <c r="Q92" s="181"/>
      <c r="R92" s="181"/>
      <c r="S92" s="183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3"/>
      <c r="AZ92" s="181"/>
      <c r="BA92" s="181"/>
      <c r="BB92" s="181"/>
      <c r="BC92" s="181"/>
      <c r="BD92" s="181"/>
      <c r="BE92" s="181"/>
      <c r="BF92" s="181"/>
      <c r="BG92" s="181"/>
      <c r="BH92" s="181"/>
      <c r="BI92" s="182">
        <f t="shared" si="12"/>
        <v>0</v>
      </c>
      <c r="BJ92" s="109">
        <f t="shared" si="13"/>
        <v>134</v>
      </c>
    </row>
    <row r="93" spans="2:62" ht="12" customHeight="1" x14ac:dyDescent="0.2">
      <c r="B93" s="174">
        <f t="shared" si="14"/>
        <v>82</v>
      </c>
      <c r="C93" s="22" t="s">
        <v>45</v>
      </c>
      <c r="D93" s="23" t="s">
        <v>41</v>
      </c>
      <c r="E93" s="175">
        <v>19</v>
      </c>
      <c r="F93" s="176">
        <v>30</v>
      </c>
      <c r="G93" s="177"/>
      <c r="H93" s="175">
        <f t="shared" si="15"/>
        <v>49</v>
      </c>
      <c r="I93" s="183"/>
      <c r="J93" s="183"/>
      <c r="K93" s="183"/>
      <c r="L93" s="183"/>
      <c r="M93" s="183"/>
      <c r="N93" s="183"/>
      <c r="O93" s="183"/>
      <c r="P93" s="183"/>
      <c r="Q93" s="183"/>
      <c r="R93" s="183"/>
      <c r="S93" s="183"/>
      <c r="T93" s="183"/>
      <c r="U93" s="183"/>
      <c r="V93" s="183"/>
      <c r="W93" s="183"/>
      <c r="X93" s="183"/>
      <c r="Y93" s="183"/>
      <c r="Z93" s="183"/>
      <c r="AA93" s="183"/>
      <c r="AB93" s="183"/>
      <c r="AC93" s="183"/>
      <c r="AD93" s="183"/>
      <c r="AE93" s="183"/>
      <c r="AF93" s="183"/>
      <c r="AG93" s="183"/>
      <c r="AH93" s="183"/>
      <c r="AI93" s="183"/>
      <c r="AJ93" s="183"/>
      <c r="AK93" s="183"/>
      <c r="AL93" s="183"/>
      <c r="AM93" s="183"/>
      <c r="AN93" s="183"/>
      <c r="AO93" s="183"/>
      <c r="AP93" s="183"/>
      <c r="AQ93" s="183"/>
      <c r="AR93" s="183"/>
      <c r="AS93" s="183"/>
      <c r="AT93" s="183"/>
      <c r="AU93" s="183"/>
      <c r="AV93" s="183"/>
      <c r="AW93" s="183"/>
      <c r="AX93" s="183"/>
      <c r="AY93" s="183"/>
      <c r="AZ93" s="183"/>
      <c r="BA93" s="183"/>
      <c r="BB93" s="183"/>
      <c r="BC93" s="183"/>
      <c r="BD93" s="183"/>
      <c r="BE93" s="183"/>
      <c r="BF93" s="183"/>
      <c r="BG93" s="183"/>
      <c r="BH93" s="183"/>
      <c r="BI93" s="182">
        <f t="shared" si="12"/>
        <v>0</v>
      </c>
      <c r="BJ93" s="109">
        <f t="shared" si="13"/>
        <v>49</v>
      </c>
    </row>
    <row r="94" spans="2:62" ht="12" customHeight="1" x14ac:dyDescent="0.2">
      <c r="B94" s="180">
        <f t="shared" si="14"/>
        <v>83</v>
      </c>
      <c r="C94" s="28" t="s">
        <v>45</v>
      </c>
      <c r="D94" s="29" t="s">
        <v>39</v>
      </c>
      <c r="E94" s="175">
        <v>86</v>
      </c>
      <c r="F94" s="176">
        <v>100</v>
      </c>
      <c r="G94" s="177"/>
      <c r="H94" s="175">
        <f t="shared" si="15"/>
        <v>186</v>
      </c>
      <c r="I94" s="181"/>
      <c r="J94" s="181"/>
      <c r="K94" s="181"/>
      <c r="L94" s="181"/>
      <c r="M94" s="181"/>
      <c r="N94" s="181"/>
      <c r="O94" s="183"/>
      <c r="P94" s="181"/>
      <c r="Q94" s="181"/>
      <c r="R94" s="181"/>
      <c r="S94" s="183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3"/>
      <c r="AZ94" s="181"/>
      <c r="BA94" s="181"/>
      <c r="BB94" s="181"/>
      <c r="BC94" s="181"/>
      <c r="BD94" s="181"/>
      <c r="BE94" s="181"/>
      <c r="BF94" s="181"/>
      <c r="BG94" s="181"/>
      <c r="BH94" s="181"/>
      <c r="BI94" s="182">
        <f t="shared" si="12"/>
        <v>0</v>
      </c>
      <c r="BJ94" s="109">
        <f t="shared" si="13"/>
        <v>186</v>
      </c>
    </row>
    <row r="95" spans="2:62" ht="12" customHeight="1" x14ac:dyDescent="0.2">
      <c r="B95" s="174">
        <f t="shared" si="14"/>
        <v>84</v>
      </c>
      <c r="C95" s="22" t="s">
        <v>45</v>
      </c>
      <c r="D95" s="23" t="s">
        <v>144</v>
      </c>
      <c r="E95" s="175">
        <v>38</v>
      </c>
      <c r="F95" s="176">
        <v>100</v>
      </c>
      <c r="G95" s="177"/>
      <c r="H95" s="175">
        <f t="shared" si="15"/>
        <v>138</v>
      </c>
      <c r="I95" s="183">
        <v>3</v>
      </c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>
        <v>1</v>
      </c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3"/>
      <c r="AH95" s="183"/>
      <c r="AI95" s="183"/>
      <c r="AJ95" s="183"/>
      <c r="AK95" s="183"/>
      <c r="AL95" s="183"/>
      <c r="AM95" s="183"/>
      <c r="AN95" s="183"/>
      <c r="AO95" s="183"/>
      <c r="AP95" s="183"/>
      <c r="AQ95" s="183"/>
      <c r="AR95" s="183"/>
      <c r="AS95" s="183"/>
      <c r="AT95" s="183"/>
      <c r="AU95" s="183"/>
      <c r="AV95" s="183"/>
      <c r="AW95" s="183"/>
      <c r="AX95" s="183"/>
      <c r="AY95" s="183"/>
      <c r="AZ95" s="183"/>
      <c r="BA95" s="183"/>
      <c r="BB95" s="183"/>
      <c r="BC95" s="183"/>
      <c r="BD95" s="183"/>
      <c r="BE95" s="183"/>
      <c r="BF95" s="183"/>
      <c r="BG95" s="183"/>
      <c r="BH95" s="183"/>
      <c r="BI95" s="182">
        <f t="shared" si="12"/>
        <v>4</v>
      </c>
      <c r="BJ95" s="109">
        <f t="shared" si="13"/>
        <v>134</v>
      </c>
    </row>
    <row r="96" spans="2:62" ht="12" customHeight="1" x14ac:dyDescent="0.2">
      <c r="B96" s="180">
        <f t="shared" si="14"/>
        <v>85</v>
      </c>
      <c r="C96" s="28" t="s">
        <v>45</v>
      </c>
      <c r="D96" s="29" t="s">
        <v>238</v>
      </c>
      <c r="E96" s="175"/>
      <c r="F96" s="176">
        <v>30</v>
      </c>
      <c r="G96" s="177"/>
      <c r="H96" s="175">
        <f t="shared" si="15"/>
        <v>30</v>
      </c>
      <c r="I96" s="181"/>
      <c r="J96" s="181"/>
      <c r="K96" s="181"/>
      <c r="L96" s="181"/>
      <c r="M96" s="181"/>
      <c r="N96" s="181"/>
      <c r="O96" s="183"/>
      <c r="P96" s="181"/>
      <c r="Q96" s="181"/>
      <c r="R96" s="181"/>
      <c r="S96" s="183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3"/>
      <c r="AZ96" s="181"/>
      <c r="BA96" s="181"/>
      <c r="BB96" s="181"/>
      <c r="BC96" s="181"/>
      <c r="BD96" s="181"/>
      <c r="BE96" s="181"/>
      <c r="BF96" s="181"/>
      <c r="BG96" s="181"/>
      <c r="BH96" s="181"/>
      <c r="BI96" s="182">
        <f t="shared" ref="BI96:BI97" si="16">SUM(I96:BH96)</f>
        <v>0</v>
      </c>
      <c r="BJ96" s="109">
        <f t="shared" si="13"/>
        <v>30</v>
      </c>
    </row>
    <row r="97" spans="2:62" ht="12" customHeight="1" x14ac:dyDescent="0.2">
      <c r="B97" s="174">
        <f t="shared" si="14"/>
        <v>86</v>
      </c>
      <c r="C97" s="22" t="s">
        <v>170</v>
      </c>
      <c r="D97" s="23" t="s">
        <v>169</v>
      </c>
      <c r="E97" s="175">
        <v>54</v>
      </c>
      <c r="F97" s="176"/>
      <c r="G97" s="177"/>
      <c r="H97" s="175">
        <f t="shared" si="15"/>
        <v>54</v>
      </c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3"/>
      <c r="AJ97" s="183"/>
      <c r="AK97" s="183"/>
      <c r="AL97" s="183"/>
      <c r="AM97" s="183"/>
      <c r="AN97" s="183"/>
      <c r="AO97" s="183"/>
      <c r="AP97" s="183"/>
      <c r="AQ97" s="183"/>
      <c r="AR97" s="183"/>
      <c r="AS97" s="183"/>
      <c r="AT97" s="183"/>
      <c r="AU97" s="183"/>
      <c r="AV97" s="183"/>
      <c r="AW97" s="183"/>
      <c r="AX97" s="183"/>
      <c r="AY97" s="183"/>
      <c r="AZ97" s="183"/>
      <c r="BA97" s="183"/>
      <c r="BB97" s="183"/>
      <c r="BC97" s="183"/>
      <c r="BD97" s="183"/>
      <c r="BE97" s="183"/>
      <c r="BF97" s="183"/>
      <c r="BG97" s="183"/>
      <c r="BH97" s="183"/>
      <c r="BI97" s="182">
        <f t="shared" si="16"/>
        <v>0</v>
      </c>
      <c r="BJ97" s="109">
        <f t="shared" si="13"/>
        <v>54</v>
      </c>
    </row>
    <row r="98" spans="2:62" ht="12" customHeight="1" x14ac:dyDescent="0.2">
      <c r="B98" s="180">
        <f t="shared" si="14"/>
        <v>87</v>
      </c>
      <c r="C98" s="28" t="s">
        <v>45</v>
      </c>
      <c r="D98" s="29" t="s">
        <v>184</v>
      </c>
      <c r="E98" s="175">
        <v>28</v>
      </c>
      <c r="F98" s="176"/>
      <c r="G98" s="177"/>
      <c r="H98" s="175">
        <f t="shared" si="15"/>
        <v>28</v>
      </c>
      <c r="I98" s="181"/>
      <c r="J98" s="181"/>
      <c r="K98" s="181"/>
      <c r="L98" s="181"/>
      <c r="M98" s="181"/>
      <c r="N98" s="181"/>
      <c r="O98" s="183"/>
      <c r="P98" s="181"/>
      <c r="Q98" s="181"/>
      <c r="R98" s="181"/>
      <c r="S98" s="183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3"/>
      <c r="AZ98" s="181"/>
      <c r="BA98" s="181"/>
      <c r="BB98" s="181"/>
      <c r="BC98" s="181"/>
      <c r="BD98" s="181"/>
      <c r="BE98" s="181"/>
      <c r="BF98" s="181"/>
      <c r="BG98" s="181"/>
      <c r="BH98" s="181"/>
      <c r="BI98" s="182">
        <f t="shared" si="12"/>
        <v>0</v>
      </c>
      <c r="BJ98" s="109">
        <f t="shared" si="13"/>
        <v>28</v>
      </c>
    </row>
    <row r="99" spans="2:62" ht="12" customHeight="1" x14ac:dyDescent="0.2">
      <c r="B99" s="174">
        <f t="shared" si="14"/>
        <v>88</v>
      </c>
      <c r="C99" s="22" t="s">
        <v>45</v>
      </c>
      <c r="D99" s="23" t="s">
        <v>37</v>
      </c>
      <c r="E99" s="175">
        <v>31</v>
      </c>
      <c r="F99" s="176">
        <v>10</v>
      </c>
      <c r="G99" s="177"/>
      <c r="H99" s="175">
        <f t="shared" si="15"/>
        <v>41</v>
      </c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>
        <v>1</v>
      </c>
      <c r="W99" s="183"/>
      <c r="X99" s="183"/>
      <c r="Y99" s="183"/>
      <c r="Z99" s="183"/>
      <c r="AA99" s="183"/>
      <c r="AB99" s="183"/>
      <c r="AC99" s="183"/>
      <c r="AD99" s="183"/>
      <c r="AE99" s="183"/>
      <c r="AF99" s="183"/>
      <c r="AG99" s="183"/>
      <c r="AH99" s="183"/>
      <c r="AI99" s="183"/>
      <c r="AJ99" s="183"/>
      <c r="AK99" s="183"/>
      <c r="AL99" s="183"/>
      <c r="AM99" s="183"/>
      <c r="AN99" s="183"/>
      <c r="AO99" s="183"/>
      <c r="AP99" s="183"/>
      <c r="AQ99" s="183"/>
      <c r="AR99" s="183"/>
      <c r="AS99" s="183"/>
      <c r="AT99" s="183"/>
      <c r="AU99" s="183"/>
      <c r="AV99" s="183"/>
      <c r="AW99" s="183"/>
      <c r="AX99" s="183"/>
      <c r="AY99" s="183"/>
      <c r="AZ99" s="183"/>
      <c r="BA99" s="183"/>
      <c r="BB99" s="183"/>
      <c r="BC99" s="183"/>
      <c r="BD99" s="183"/>
      <c r="BE99" s="183"/>
      <c r="BF99" s="183"/>
      <c r="BG99" s="183"/>
      <c r="BH99" s="183"/>
      <c r="BI99" s="182">
        <f t="shared" si="12"/>
        <v>1</v>
      </c>
      <c r="BJ99" s="109">
        <f t="shared" si="13"/>
        <v>40</v>
      </c>
    </row>
    <row r="100" spans="2:62" ht="12" customHeight="1" x14ac:dyDescent="0.2">
      <c r="B100" s="180">
        <f t="shared" si="14"/>
        <v>89</v>
      </c>
      <c r="C100" s="28" t="s">
        <v>45</v>
      </c>
      <c r="D100" s="29" t="s">
        <v>173</v>
      </c>
      <c r="E100" s="175">
        <v>30</v>
      </c>
      <c r="F100" s="176">
        <v>25</v>
      </c>
      <c r="G100" s="177"/>
      <c r="H100" s="175">
        <f t="shared" si="15"/>
        <v>55</v>
      </c>
      <c r="I100" s="181"/>
      <c r="J100" s="181"/>
      <c r="K100" s="181"/>
      <c r="L100" s="181"/>
      <c r="M100" s="181"/>
      <c r="N100" s="181"/>
      <c r="O100" s="183"/>
      <c r="P100" s="181"/>
      <c r="Q100" s="181"/>
      <c r="R100" s="181"/>
      <c r="S100" s="183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3"/>
      <c r="AZ100" s="181"/>
      <c r="BA100" s="181"/>
      <c r="BB100" s="181"/>
      <c r="BC100" s="181"/>
      <c r="BD100" s="181"/>
      <c r="BE100" s="181"/>
      <c r="BF100" s="181"/>
      <c r="BG100" s="181"/>
      <c r="BH100" s="181"/>
      <c r="BI100" s="182">
        <f t="shared" si="12"/>
        <v>0</v>
      </c>
      <c r="BJ100" s="109">
        <f t="shared" si="13"/>
        <v>55</v>
      </c>
    </row>
    <row r="101" spans="2:62" s="14" customFormat="1" ht="12" customHeight="1" x14ac:dyDescent="0.2">
      <c r="B101" s="174">
        <f t="shared" si="14"/>
        <v>90</v>
      </c>
      <c r="C101" s="22" t="s">
        <v>45</v>
      </c>
      <c r="D101" s="23" t="s">
        <v>147</v>
      </c>
      <c r="E101" s="175">
        <v>4</v>
      </c>
      <c r="F101" s="176">
        <v>15</v>
      </c>
      <c r="G101" s="177"/>
      <c r="H101" s="175">
        <f t="shared" si="15"/>
        <v>19</v>
      </c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183"/>
      <c r="X101" s="183"/>
      <c r="Y101" s="183"/>
      <c r="Z101" s="183"/>
      <c r="AA101" s="183"/>
      <c r="AB101" s="183"/>
      <c r="AC101" s="183"/>
      <c r="AD101" s="183"/>
      <c r="AE101" s="183"/>
      <c r="AF101" s="183"/>
      <c r="AG101" s="183"/>
      <c r="AH101" s="183"/>
      <c r="AI101" s="183"/>
      <c r="AJ101" s="183"/>
      <c r="AK101" s="183"/>
      <c r="AL101" s="183"/>
      <c r="AM101" s="183"/>
      <c r="AN101" s="183"/>
      <c r="AO101" s="183"/>
      <c r="AP101" s="183"/>
      <c r="AQ101" s="183"/>
      <c r="AR101" s="183"/>
      <c r="AS101" s="183"/>
      <c r="AT101" s="183"/>
      <c r="AU101" s="183"/>
      <c r="AV101" s="183"/>
      <c r="AW101" s="183"/>
      <c r="AX101" s="183"/>
      <c r="AY101" s="183"/>
      <c r="AZ101" s="183"/>
      <c r="BA101" s="183"/>
      <c r="BB101" s="183"/>
      <c r="BC101" s="183"/>
      <c r="BD101" s="183"/>
      <c r="BE101" s="183"/>
      <c r="BF101" s="183"/>
      <c r="BG101" s="183"/>
      <c r="BH101" s="183"/>
      <c r="BI101" s="182">
        <f t="shared" si="12"/>
        <v>0</v>
      </c>
      <c r="BJ101" s="109">
        <f t="shared" si="13"/>
        <v>19</v>
      </c>
    </row>
    <row r="102" spans="2:62" ht="12" customHeight="1" x14ac:dyDescent="0.2">
      <c r="B102" s="180">
        <f t="shared" si="14"/>
        <v>91</v>
      </c>
      <c r="C102" s="28" t="s">
        <v>45</v>
      </c>
      <c r="D102" s="29" t="s">
        <v>97</v>
      </c>
      <c r="E102" s="175">
        <v>11</v>
      </c>
      <c r="F102" s="176">
        <v>10</v>
      </c>
      <c r="G102" s="177"/>
      <c r="H102" s="175">
        <f t="shared" si="15"/>
        <v>21</v>
      </c>
      <c r="I102" s="181"/>
      <c r="J102" s="181"/>
      <c r="K102" s="181"/>
      <c r="L102" s="181"/>
      <c r="M102" s="181"/>
      <c r="N102" s="181"/>
      <c r="O102" s="183"/>
      <c r="P102" s="181"/>
      <c r="Q102" s="181"/>
      <c r="R102" s="181"/>
      <c r="S102" s="183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3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2">
        <f t="shared" si="12"/>
        <v>0</v>
      </c>
      <c r="BJ102" s="109">
        <f t="shared" si="13"/>
        <v>21</v>
      </c>
    </row>
    <row r="103" spans="2:62" ht="12" customHeight="1" x14ac:dyDescent="0.2">
      <c r="B103" s="174">
        <f t="shared" si="14"/>
        <v>92</v>
      </c>
      <c r="C103" s="22" t="s">
        <v>45</v>
      </c>
      <c r="D103" s="23" t="s">
        <v>98</v>
      </c>
      <c r="E103" s="175">
        <v>2100</v>
      </c>
      <c r="F103" s="176">
        <v>2000</v>
      </c>
      <c r="G103" s="177"/>
      <c r="H103" s="175">
        <f t="shared" si="15"/>
        <v>4100</v>
      </c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>
        <v>20</v>
      </c>
      <c r="W103" s="183"/>
      <c r="X103" s="183"/>
      <c r="Y103" s="183"/>
      <c r="Z103" s="183"/>
      <c r="AA103" s="183"/>
      <c r="AB103" s="183"/>
      <c r="AC103" s="183"/>
      <c r="AD103" s="183"/>
      <c r="AE103" s="183"/>
      <c r="AF103" s="183"/>
      <c r="AG103" s="183"/>
      <c r="AH103" s="183"/>
      <c r="AI103" s="183"/>
      <c r="AJ103" s="183"/>
      <c r="AK103" s="183"/>
      <c r="AL103" s="183"/>
      <c r="AM103" s="183"/>
      <c r="AN103" s="183"/>
      <c r="AO103" s="183"/>
      <c r="AP103" s="183"/>
      <c r="AQ103" s="183"/>
      <c r="AR103" s="183"/>
      <c r="AS103" s="183"/>
      <c r="AT103" s="183"/>
      <c r="AU103" s="183"/>
      <c r="AV103" s="183"/>
      <c r="AW103" s="183"/>
      <c r="AX103" s="183"/>
      <c r="AY103" s="183"/>
      <c r="AZ103" s="183"/>
      <c r="BA103" s="183"/>
      <c r="BB103" s="183"/>
      <c r="BC103" s="183"/>
      <c r="BD103" s="183"/>
      <c r="BE103" s="183"/>
      <c r="BF103" s="183"/>
      <c r="BG103" s="183"/>
      <c r="BH103" s="183"/>
      <c r="BI103" s="182">
        <f t="shared" si="12"/>
        <v>20</v>
      </c>
      <c r="BJ103" s="109">
        <f t="shared" si="13"/>
        <v>4080</v>
      </c>
    </row>
    <row r="104" spans="2:62" ht="12" customHeight="1" x14ac:dyDescent="0.2">
      <c r="B104" s="180">
        <f t="shared" si="14"/>
        <v>93</v>
      </c>
      <c r="C104" s="28" t="s">
        <v>88</v>
      </c>
      <c r="D104" s="29" t="s">
        <v>156</v>
      </c>
      <c r="E104" s="175">
        <v>32</v>
      </c>
      <c r="F104" s="176">
        <v>10</v>
      </c>
      <c r="G104" s="177"/>
      <c r="H104" s="175">
        <f t="shared" si="15"/>
        <v>42</v>
      </c>
      <c r="I104" s="181"/>
      <c r="J104" s="181"/>
      <c r="K104" s="181"/>
      <c r="L104" s="181"/>
      <c r="M104" s="181"/>
      <c r="N104" s="181"/>
      <c r="O104" s="183"/>
      <c r="P104" s="181"/>
      <c r="Q104" s="181"/>
      <c r="R104" s="181"/>
      <c r="S104" s="183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3"/>
      <c r="AZ104" s="181"/>
      <c r="BA104" s="181"/>
      <c r="BB104" s="181"/>
      <c r="BC104" s="181"/>
      <c r="BD104" s="181"/>
      <c r="BE104" s="181"/>
      <c r="BF104" s="181"/>
      <c r="BG104" s="181"/>
      <c r="BH104" s="181"/>
      <c r="BI104" s="182">
        <f t="shared" si="12"/>
        <v>0</v>
      </c>
      <c r="BJ104" s="109">
        <f t="shared" si="13"/>
        <v>42</v>
      </c>
    </row>
    <row r="105" spans="2:62" ht="12" customHeight="1" x14ac:dyDescent="0.2">
      <c r="B105" s="174">
        <f t="shared" si="14"/>
        <v>94</v>
      </c>
      <c r="C105" s="22" t="s">
        <v>45</v>
      </c>
      <c r="D105" s="23" t="s">
        <v>120</v>
      </c>
      <c r="E105" s="175">
        <v>35</v>
      </c>
      <c r="F105" s="176">
        <v>10</v>
      </c>
      <c r="G105" s="177"/>
      <c r="H105" s="175">
        <f t="shared" si="15"/>
        <v>45</v>
      </c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3"/>
      <c r="AE105" s="183"/>
      <c r="AF105" s="183"/>
      <c r="AG105" s="183"/>
      <c r="AH105" s="183"/>
      <c r="AI105" s="183"/>
      <c r="AJ105" s="183"/>
      <c r="AK105" s="183"/>
      <c r="AL105" s="183"/>
      <c r="AM105" s="183"/>
      <c r="AN105" s="183"/>
      <c r="AO105" s="183"/>
      <c r="AP105" s="183"/>
      <c r="AQ105" s="183"/>
      <c r="AR105" s="183"/>
      <c r="AS105" s="183"/>
      <c r="AT105" s="183"/>
      <c r="AU105" s="183"/>
      <c r="AV105" s="183"/>
      <c r="AW105" s="183"/>
      <c r="AX105" s="183"/>
      <c r="AY105" s="183"/>
      <c r="AZ105" s="183"/>
      <c r="BA105" s="183"/>
      <c r="BB105" s="183"/>
      <c r="BC105" s="183"/>
      <c r="BD105" s="183"/>
      <c r="BE105" s="183"/>
      <c r="BF105" s="183"/>
      <c r="BG105" s="183"/>
      <c r="BH105" s="183"/>
      <c r="BI105" s="182">
        <f t="shared" si="12"/>
        <v>0</v>
      </c>
      <c r="BJ105" s="109">
        <f t="shared" si="13"/>
        <v>45</v>
      </c>
    </row>
    <row r="106" spans="2:62" ht="12" customHeight="1" x14ac:dyDescent="0.2">
      <c r="B106" s="180">
        <f t="shared" si="14"/>
        <v>95</v>
      </c>
      <c r="C106" s="28" t="s">
        <v>45</v>
      </c>
      <c r="D106" s="29" t="s">
        <v>121</v>
      </c>
      <c r="E106" s="175">
        <v>20</v>
      </c>
      <c r="F106" s="176">
        <v>10</v>
      </c>
      <c r="G106" s="177"/>
      <c r="H106" s="175">
        <f t="shared" si="15"/>
        <v>30</v>
      </c>
      <c r="I106" s="181"/>
      <c r="J106" s="181"/>
      <c r="K106" s="181"/>
      <c r="L106" s="181"/>
      <c r="M106" s="181"/>
      <c r="N106" s="181"/>
      <c r="O106" s="183"/>
      <c r="P106" s="181"/>
      <c r="Q106" s="181"/>
      <c r="R106" s="181"/>
      <c r="S106" s="183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1"/>
      <c r="AY106" s="183"/>
      <c r="AZ106" s="181"/>
      <c r="BA106" s="181"/>
      <c r="BB106" s="181"/>
      <c r="BC106" s="181"/>
      <c r="BD106" s="181"/>
      <c r="BE106" s="181"/>
      <c r="BF106" s="181"/>
      <c r="BG106" s="181"/>
      <c r="BH106" s="181"/>
      <c r="BI106" s="182">
        <f t="shared" si="12"/>
        <v>0</v>
      </c>
      <c r="BJ106" s="109">
        <f t="shared" si="13"/>
        <v>30</v>
      </c>
    </row>
    <row r="107" spans="2:62" ht="12" customHeight="1" x14ac:dyDescent="0.2">
      <c r="B107" s="174">
        <f t="shared" si="14"/>
        <v>96</v>
      </c>
      <c r="C107" s="22" t="s">
        <v>45</v>
      </c>
      <c r="D107" s="23" t="s">
        <v>38</v>
      </c>
      <c r="E107" s="175">
        <v>26</v>
      </c>
      <c r="F107" s="176">
        <v>15</v>
      </c>
      <c r="G107" s="177"/>
      <c r="H107" s="175">
        <f t="shared" si="15"/>
        <v>41</v>
      </c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3"/>
      <c r="AA107" s="183"/>
      <c r="AB107" s="183"/>
      <c r="AC107" s="183"/>
      <c r="AD107" s="183"/>
      <c r="AE107" s="183"/>
      <c r="AF107" s="183"/>
      <c r="AG107" s="183"/>
      <c r="AH107" s="183"/>
      <c r="AI107" s="183"/>
      <c r="AJ107" s="183"/>
      <c r="AK107" s="183"/>
      <c r="AL107" s="183"/>
      <c r="AM107" s="183"/>
      <c r="AN107" s="183"/>
      <c r="AO107" s="183"/>
      <c r="AP107" s="183"/>
      <c r="AQ107" s="183"/>
      <c r="AR107" s="183"/>
      <c r="AS107" s="183"/>
      <c r="AT107" s="183"/>
      <c r="AU107" s="183"/>
      <c r="AV107" s="183"/>
      <c r="AW107" s="183"/>
      <c r="AX107" s="183"/>
      <c r="AY107" s="183"/>
      <c r="AZ107" s="183"/>
      <c r="BA107" s="183"/>
      <c r="BB107" s="183"/>
      <c r="BC107" s="183"/>
      <c r="BD107" s="183"/>
      <c r="BE107" s="183"/>
      <c r="BF107" s="183"/>
      <c r="BG107" s="183"/>
      <c r="BH107" s="183"/>
      <c r="BI107" s="182">
        <f t="shared" si="12"/>
        <v>0</v>
      </c>
      <c r="BJ107" s="109">
        <f t="shared" si="13"/>
        <v>41</v>
      </c>
    </row>
    <row r="108" spans="2:62" ht="12" customHeight="1" x14ac:dyDescent="0.2">
      <c r="B108" s="180">
        <f t="shared" si="14"/>
        <v>97</v>
      </c>
      <c r="C108" s="28" t="s">
        <v>45</v>
      </c>
      <c r="D108" s="29" t="s">
        <v>40</v>
      </c>
      <c r="E108" s="175">
        <v>26</v>
      </c>
      <c r="F108" s="176">
        <v>50</v>
      </c>
      <c r="G108" s="177"/>
      <c r="H108" s="175">
        <f t="shared" si="15"/>
        <v>76</v>
      </c>
      <c r="I108" s="181"/>
      <c r="J108" s="181"/>
      <c r="K108" s="181"/>
      <c r="L108" s="181"/>
      <c r="M108" s="181"/>
      <c r="N108" s="181"/>
      <c r="O108" s="183"/>
      <c r="P108" s="181"/>
      <c r="Q108" s="181"/>
      <c r="R108" s="181"/>
      <c r="S108" s="183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1"/>
      <c r="AY108" s="183"/>
      <c r="AZ108" s="181"/>
      <c r="BA108" s="181"/>
      <c r="BB108" s="181">
        <v>1</v>
      </c>
      <c r="BC108" s="181"/>
      <c r="BD108" s="181"/>
      <c r="BE108" s="181"/>
      <c r="BF108" s="181"/>
      <c r="BG108" s="181"/>
      <c r="BH108" s="181"/>
      <c r="BI108" s="182">
        <f t="shared" si="12"/>
        <v>1</v>
      </c>
      <c r="BJ108" s="109">
        <f t="shared" ref="BJ108:BJ139" si="17">(H108-BI108)</f>
        <v>75</v>
      </c>
    </row>
    <row r="109" spans="2:62" ht="12" customHeight="1" x14ac:dyDescent="0.2">
      <c r="B109" s="174">
        <f t="shared" si="14"/>
        <v>98</v>
      </c>
      <c r="C109" s="22" t="s">
        <v>153</v>
      </c>
      <c r="D109" s="23" t="s">
        <v>155</v>
      </c>
      <c r="E109" s="175">
        <v>15</v>
      </c>
      <c r="F109" s="176"/>
      <c r="G109" s="177"/>
      <c r="H109" s="175">
        <f t="shared" si="15"/>
        <v>15</v>
      </c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3"/>
      <c r="AC109" s="183"/>
      <c r="AD109" s="183"/>
      <c r="AE109" s="183"/>
      <c r="AF109" s="183"/>
      <c r="AG109" s="183"/>
      <c r="AH109" s="183"/>
      <c r="AI109" s="183"/>
      <c r="AJ109" s="183"/>
      <c r="AK109" s="183"/>
      <c r="AL109" s="183"/>
      <c r="AM109" s="183"/>
      <c r="AN109" s="183"/>
      <c r="AO109" s="183"/>
      <c r="AP109" s="183"/>
      <c r="AQ109" s="183"/>
      <c r="AR109" s="183"/>
      <c r="AS109" s="183"/>
      <c r="AT109" s="183"/>
      <c r="AU109" s="183"/>
      <c r="AV109" s="183"/>
      <c r="AW109" s="183"/>
      <c r="AX109" s="183"/>
      <c r="AY109" s="183"/>
      <c r="AZ109" s="183"/>
      <c r="BA109" s="183"/>
      <c r="BB109" s="183"/>
      <c r="BC109" s="183"/>
      <c r="BD109" s="183"/>
      <c r="BE109" s="183"/>
      <c r="BF109" s="183"/>
      <c r="BG109" s="183"/>
      <c r="BH109" s="183"/>
      <c r="BI109" s="182">
        <f t="shared" ref="BI109:BI148" si="18">SUM(I109:BH109)</f>
        <v>0</v>
      </c>
      <c r="BJ109" s="109">
        <f t="shared" si="17"/>
        <v>15</v>
      </c>
    </row>
    <row r="110" spans="2:62" ht="12" customHeight="1" x14ac:dyDescent="0.2">
      <c r="B110" s="180">
        <f t="shared" si="14"/>
        <v>99</v>
      </c>
      <c r="C110" s="28" t="s">
        <v>45</v>
      </c>
      <c r="D110" s="29" t="s">
        <v>145</v>
      </c>
      <c r="E110" s="175">
        <v>42</v>
      </c>
      <c r="F110" s="176">
        <v>120</v>
      </c>
      <c r="G110" s="177"/>
      <c r="H110" s="175">
        <f t="shared" si="15"/>
        <v>162</v>
      </c>
      <c r="I110" s="181">
        <v>1</v>
      </c>
      <c r="J110" s="181"/>
      <c r="K110" s="181"/>
      <c r="L110" s="181"/>
      <c r="M110" s="181"/>
      <c r="N110" s="181"/>
      <c r="O110" s="183"/>
      <c r="P110" s="181"/>
      <c r="Q110" s="181"/>
      <c r="R110" s="181"/>
      <c r="S110" s="183"/>
      <c r="T110" s="181"/>
      <c r="U110" s="181"/>
      <c r="V110" s="181">
        <v>2</v>
      </c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1"/>
      <c r="AY110" s="183"/>
      <c r="AZ110" s="181"/>
      <c r="BA110" s="181"/>
      <c r="BB110" s="181"/>
      <c r="BC110" s="181"/>
      <c r="BD110" s="181"/>
      <c r="BE110" s="181"/>
      <c r="BF110" s="181"/>
      <c r="BG110" s="181"/>
      <c r="BH110" s="181"/>
      <c r="BI110" s="182">
        <f t="shared" si="18"/>
        <v>3</v>
      </c>
      <c r="BJ110" s="109">
        <f t="shared" si="17"/>
        <v>159</v>
      </c>
    </row>
    <row r="111" spans="2:62" ht="12" customHeight="1" x14ac:dyDescent="0.2">
      <c r="B111" s="174">
        <f t="shared" si="14"/>
        <v>100</v>
      </c>
      <c r="C111" s="22" t="s">
        <v>45</v>
      </c>
      <c r="D111" s="23" t="s">
        <v>174</v>
      </c>
      <c r="E111" s="175">
        <v>68</v>
      </c>
      <c r="F111" s="176">
        <v>40</v>
      </c>
      <c r="G111" s="177"/>
      <c r="H111" s="175">
        <f t="shared" si="15"/>
        <v>108</v>
      </c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3"/>
      <c r="AA111" s="183"/>
      <c r="AB111" s="183"/>
      <c r="AC111" s="183"/>
      <c r="AD111" s="183"/>
      <c r="AE111" s="183"/>
      <c r="AF111" s="183"/>
      <c r="AG111" s="183"/>
      <c r="AH111" s="183"/>
      <c r="AI111" s="183"/>
      <c r="AJ111" s="183"/>
      <c r="AK111" s="183"/>
      <c r="AL111" s="183"/>
      <c r="AM111" s="183"/>
      <c r="AN111" s="183"/>
      <c r="AO111" s="183"/>
      <c r="AP111" s="183"/>
      <c r="AQ111" s="183"/>
      <c r="AR111" s="183"/>
      <c r="AS111" s="183"/>
      <c r="AT111" s="183"/>
      <c r="AU111" s="183"/>
      <c r="AV111" s="183"/>
      <c r="AW111" s="183"/>
      <c r="AX111" s="183"/>
      <c r="AY111" s="183"/>
      <c r="AZ111" s="183"/>
      <c r="BA111" s="183"/>
      <c r="BB111" s="183"/>
      <c r="BC111" s="183"/>
      <c r="BD111" s="183"/>
      <c r="BE111" s="183"/>
      <c r="BF111" s="183"/>
      <c r="BG111" s="183"/>
      <c r="BH111" s="183"/>
      <c r="BI111" s="182">
        <f t="shared" si="18"/>
        <v>0</v>
      </c>
      <c r="BJ111" s="109">
        <f t="shared" si="17"/>
        <v>108</v>
      </c>
    </row>
    <row r="112" spans="2:62" ht="12" customHeight="1" x14ac:dyDescent="0.2">
      <c r="B112" s="180">
        <f t="shared" si="14"/>
        <v>101</v>
      </c>
      <c r="C112" s="28" t="s">
        <v>45</v>
      </c>
      <c r="D112" s="29" t="s">
        <v>122</v>
      </c>
      <c r="E112" s="175">
        <v>11</v>
      </c>
      <c r="F112" s="176">
        <v>40</v>
      </c>
      <c r="G112" s="177"/>
      <c r="H112" s="175">
        <f t="shared" si="15"/>
        <v>51</v>
      </c>
      <c r="I112" s="181"/>
      <c r="J112" s="181"/>
      <c r="K112" s="181"/>
      <c r="L112" s="181"/>
      <c r="M112" s="181"/>
      <c r="N112" s="181"/>
      <c r="O112" s="183"/>
      <c r="P112" s="181"/>
      <c r="Q112" s="181"/>
      <c r="R112" s="181"/>
      <c r="S112" s="183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1"/>
      <c r="AY112" s="183"/>
      <c r="AZ112" s="181"/>
      <c r="BA112" s="181"/>
      <c r="BB112" s="181"/>
      <c r="BC112" s="181"/>
      <c r="BD112" s="181"/>
      <c r="BE112" s="181"/>
      <c r="BF112" s="181"/>
      <c r="BG112" s="181"/>
      <c r="BH112" s="181"/>
      <c r="BI112" s="182">
        <f t="shared" si="18"/>
        <v>0</v>
      </c>
      <c r="BJ112" s="109">
        <f t="shared" si="17"/>
        <v>51</v>
      </c>
    </row>
    <row r="113" spans="2:62" ht="12" customHeight="1" x14ac:dyDescent="0.2">
      <c r="B113" s="174">
        <f t="shared" si="14"/>
        <v>102</v>
      </c>
      <c r="C113" s="22" t="s">
        <v>45</v>
      </c>
      <c r="D113" s="23" t="s">
        <v>35</v>
      </c>
      <c r="E113" s="175">
        <v>38</v>
      </c>
      <c r="F113" s="176"/>
      <c r="G113" s="177"/>
      <c r="H113" s="175">
        <f t="shared" si="15"/>
        <v>38</v>
      </c>
      <c r="I113" s="183"/>
      <c r="J113" s="183"/>
      <c r="K113" s="183"/>
      <c r="L113" s="183"/>
      <c r="M113" s="183"/>
      <c r="N113" s="183"/>
      <c r="O113" s="183"/>
      <c r="P113" s="183"/>
      <c r="Q113" s="183"/>
      <c r="R113" s="183"/>
      <c r="S113" s="183"/>
      <c r="T113" s="183"/>
      <c r="U113" s="183"/>
      <c r="V113" s="183"/>
      <c r="W113" s="183"/>
      <c r="X113" s="183"/>
      <c r="Y113" s="183"/>
      <c r="Z113" s="183"/>
      <c r="AA113" s="183"/>
      <c r="AB113" s="183"/>
      <c r="AC113" s="183"/>
      <c r="AD113" s="183"/>
      <c r="AE113" s="183"/>
      <c r="AF113" s="183"/>
      <c r="AG113" s="183"/>
      <c r="AH113" s="183"/>
      <c r="AI113" s="183"/>
      <c r="AJ113" s="183"/>
      <c r="AK113" s="183"/>
      <c r="AL113" s="183"/>
      <c r="AM113" s="183"/>
      <c r="AN113" s="183"/>
      <c r="AO113" s="183"/>
      <c r="AP113" s="183"/>
      <c r="AQ113" s="183"/>
      <c r="AR113" s="183"/>
      <c r="AS113" s="183"/>
      <c r="AT113" s="183"/>
      <c r="AU113" s="183"/>
      <c r="AV113" s="183"/>
      <c r="AW113" s="183"/>
      <c r="AX113" s="183"/>
      <c r="AY113" s="183"/>
      <c r="AZ113" s="183"/>
      <c r="BA113" s="183"/>
      <c r="BB113" s="183">
        <v>1</v>
      </c>
      <c r="BC113" s="183"/>
      <c r="BD113" s="183"/>
      <c r="BE113" s="183"/>
      <c r="BF113" s="183"/>
      <c r="BG113" s="183"/>
      <c r="BH113" s="183"/>
      <c r="BI113" s="182">
        <f t="shared" si="18"/>
        <v>1</v>
      </c>
      <c r="BJ113" s="109">
        <f t="shared" si="17"/>
        <v>37</v>
      </c>
    </row>
    <row r="114" spans="2:62" ht="12" customHeight="1" x14ac:dyDescent="0.2">
      <c r="B114" s="180">
        <f t="shared" si="14"/>
        <v>103</v>
      </c>
      <c r="C114" s="28" t="s">
        <v>45</v>
      </c>
      <c r="D114" s="29" t="s">
        <v>34</v>
      </c>
      <c r="E114" s="175">
        <v>33</v>
      </c>
      <c r="F114" s="176">
        <v>50</v>
      </c>
      <c r="G114" s="177"/>
      <c r="H114" s="175">
        <f t="shared" si="15"/>
        <v>83</v>
      </c>
      <c r="I114" s="181"/>
      <c r="J114" s="181"/>
      <c r="K114" s="181"/>
      <c r="L114" s="181"/>
      <c r="M114" s="181"/>
      <c r="N114" s="181"/>
      <c r="O114" s="183"/>
      <c r="P114" s="181"/>
      <c r="Q114" s="181"/>
      <c r="R114" s="181"/>
      <c r="S114" s="183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1"/>
      <c r="AY114" s="183"/>
      <c r="AZ114" s="181"/>
      <c r="BA114" s="181"/>
      <c r="BB114" s="181"/>
      <c r="BC114" s="181"/>
      <c r="BD114" s="181"/>
      <c r="BE114" s="181"/>
      <c r="BF114" s="181"/>
      <c r="BG114" s="181"/>
      <c r="BH114" s="181"/>
      <c r="BI114" s="182">
        <f t="shared" si="18"/>
        <v>0</v>
      </c>
      <c r="BJ114" s="109">
        <f t="shared" si="17"/>
        <v>83</v>
      </c>
    </row>
    <row r="115" spans="2:62" ht="12" customHeight="1" x14ac:dyDescent="0.2">
      <c r="B115" s="184">
        <f t="shared" si="14"/>
        <v>104</v>
      </c>
      <c r="C115" s="159" t="s">
        <v>123</v>
      </c>
      <c r="D115" s="160" t="s">
        <v>214</v>
      </c>
      <c r="E115" s="175">
        <v>38</v>
      </c>
      <c r="F115" s="176">
        <v>40</v>
      </c>
      <c r="G115" s="177"/>
      <c r="H115" s="175">
        <f t="shared" si="15"/>
        <v>78</v>
      </c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  <c r="V115" s="183">
        <v>1</v>
      </c>
      <c r="W115" s="183"/>
      <c r="X115" s="183"/>
      <c r="Y115" s="183"/>
      <c r="Z115" s="183"/>
      <c r="AA115" s="183"/>
      <c r="AB115" s="183"/>
      <c r="AC115" s="183"/>
      <c r="AD115" s="183"/>
      <c r="AE115" s="183"/>
      <c r="AF115" s="183"/>
      <c r="AG115" s="183"/>
      <c r="AH115" s="183"/>
      <c r="AI115" s="183"/>
      <c r="AJ115" s="183"/>
      <c r="AK115" s="183"/>
      <c r="AL115" s="183"/>
      <c r="AM115" s="183"/>
      <c r="AN115" s="183"/>
      <c r="AO115" s="183"/>
      <c r="AP115" s="183"/>
      <c r="AQ115" s="183"/>
      <c r="AR115" s="183"/>
      <c r="AS115" s="183"/>
      <c r="AT115" s="183"/>
      <c r="AU115" s="183"/>
      <c r="AV115" s="183"/>
      <c r="AW115" s="183"/>
      <c r="AX115" s="183"/>
      <c r="AY115" s="183"/>
      <c r="AZ115" s="183"/>
      <c r="BA115" s="183"/>
      <c r="BB115" s="183"/>
      <c r="BC115" s="183"/>
      <c r="BD115" s="183"/>
      <c r="BE115" s="183"/>
      <c r="BF115" s="183"/>
      <c r="BG115" s="183"/>
      <c r="BH115" s="183"/>
      <c r="BI115" s="182">
        <f t="shared" si="18"/>
        <v>1</v>
      </c>
      <c r="BJ115" s="109">
        <f t="shared" si="17"/>
        <v>77</v>
      </c>
    </row>
    <row r="116" spans="2:62" ht="12" customHeight="1" x14ac:dyDescent="0.2">
      <c r="B116" s="180">
        <f t="shared" si="14"/>
        <v>105</v>
      </c>
      <c r="C116" s="28" t="s">
        <v>45</v>
      </c>
      <c r="D116" s="29" t="s">
        <v>234</v>
      </c>
      <c r="E116" s="175">
        <v>1</v>
      </c>
      <c r="F116" s="176"/>
      <c r="G116" s="177"/>
      <c r="H116" s="175">
        <f t="shared" si="15"/>
        <v>1</v>
      </c>
      <c r="I116" s="181"/>
      <c r="J116" s="181"/>
      <c r="K116" s="181"/>
      <c r="L116" s="181"/>
      <c r="M116" s="181"/>
      <c r="N116" s="181"/>
      <c r="O116" s="183"/>
      <c r="P116" s="181"/>
      <c r="Q116" s="181"/>
      <c r="R116" s="181"/>
      <c r="S116" s="183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1"/>
      <c r="AY116" s="183"/>
      <c r="AZ116" s="181"/>
      <c r="BA116" s="181"/>
      <c r="BB116" s="181"/>
      <c r="BC116" s="181"/>
      <c r="BD116" s="181"/>
      <c r="BE116" s="181"/>
      <c r="BF116" s="181"/>
      <c r="BG116" s="181"/>
      <c r="BH116" s="181"/>
      <c r="BI116" s="182">
        <f t="shared" si="18"/>
        <v>0</v>
      </c>
      <c r="BJ116" s="109">
        <f t="shared" si="17"/>
        <v>1</v>
      </c>
    </row>
    <row r="117" spans="2:62" ht="12" customHeight="1" x14ac:dyDescent="0.2">
      <c r="B117" s="174">
        <f t="shared" si="14"/>
        <v>106</v>
      </c>
      <c r="C117" s="22" t="s">
        <v>45</v>
      </c>
      <c r="D117" s="23" t="s">
        <v>201</v>
      </c>
      <c r="E117" s="175">
        <v>36</v>
      </c>
      <c r="F117" s="176">
        <v>100</v>
      </c>
      <c r="G117" s="177"/>
      <c r="H117" s="175">
        <f t="shared" si="15"/>
        <v>136</v>
      </c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3"/>
      <c r="AI117" s="183"/>
      <c r="AJ117" s="183"/>
      <c r="AK117" s="183"/>
      <c r="AL117" s="183"/>
      <c r="AM117" s="183"/>
      <c r="AN117" s="183"/>
      <c r="AO117" s="183"/>
      <c r="AP117" s="183"/>
      <c r="AQ117" s="183"/>
      <c r="AR117" s="183"/>
      <c r="AS117" s="183"/>
      <c r="AT117" s="183"/>
      <c r="AU117" s="183"/>
      <c r="AV117" s="183"/>
      <c r="AW117" s="183"/>
      <c r="AX117" s="183"/>
      <c r="AY117" s="183"/>
      <c r="AZ117" s="183"/>
      <c r="BA117" s="183"/>
      <c r="BB117" s="183">
        <v>2</v>
      </c>
      <c r="BC117" s="183"/>
      <c r="BD117" s="183"/>
      <c r="BE117" s="183"/>
      <c r="BF117" s="183"/>
      <c r="BG117" s="183"/>
      <c r="BH117" s="183"/>
      <c r="BI117" s="182">
        <f t="shared" si="18"/>
        <v>2</v>
      </c>
      <c r="BJ117" s="109">
        <f t="shared" si="17"/>
        <v>134</v>
      </c>
    </row>
    <row r="118" spans="2:62" ht="12" customHeight="1" x14ac:dyDescent="0.2">
      <c r="B118" s="180">
        <f t="shared" si="14"/>
        <v>107</v>
      </c>
      <c r="C118" s="28" t="s">
        <v>45</v>
      </c>
      <c r="D118" s="29" t="s">
        <v>146</v>
      </c>
      <c r="E118" s="175">
        <v>59</v>
      </c>
      <c r="F118" s="176"/>
      <c r="G118" s="177"/>
      <c r="H118" s="175">
        <f t="shared" si="15"/>
        <v>59</v>
      </c>
      <c r="I118" s="181"/>
      <c r="J118" s="181"/>
      <c r="K118" s="181"/>
      <c r="L118" s="181"/>
      <c r="M118" s="181"/>
      <c r="N118" s="181"/>
      <c r="O118" s="183"/>
      <c r="P118" s="181"/>
      <c r="Q118" s="181"/>
      <c r="R118" s="181"/>
      <c r="S118" s="183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1"/>
      <c r="AX118" s="181"/>
      <c r="AY118" s="183"/>
      <c r="AZ118" s="181"/>
      <c r="BA118" s="181"/>
      <c r="BB118" s="181"/>
      <c r="BC118" s="181"/>
      <c r="BD118" s="181"/>
      <c r="BE118" s="181"/>
      <c r="BF118" s="181"/>
      <c r="BG118" s="181"/>
      <c r="BH118" s="181"/>
      <c r="BI118" s="182">
        <f t="shared" si="18"/>
        <v>0</v>
      </c>
      <c r="BJ118" s="109">
        <f t="shared" si="17"/>
        <v>59</v>
      </c>
    </row>
    <row r="119" spans="2:62" ht="12" customHeight="1" x14ac:dyDescent="0.2">
      <c r="B119" s="174">
        <f t="shared" si="14"/>
        <v>108</v>
      </c>
      <c r="C119" s="22" t="s">
        <v>45</v>
      </c>
      <c r="D119" s="23" t="s">
        <v>116</v>
      </c>
      <c r="E119" s="175">
        <v>30</v>
      </c>
      <c r="F119" s="176">
        <v>40</v>
      </c>
      <c r="G119" s="177"/>
      <c r="H119" s="175">
        <f t="shared" si="15"/>
        <v>70</v>
      </c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>
        <v>1</v>
      </c>
      <c r="W119" s="183"/>
      <c r="X119" s="183"/>
      <c r="Y119" s="183"/>
      <c r="Z119" s="183"/>
      <c r="AA119" s="183"/>
      <c r="AB119" s="183"/>
      <c r="AC119" s="183"/>
      <c r="AD119" s="183"/>
      <c r="AE119" s="183"/>
      <c r="AF119" s="183"/>
      <c r="AG119" s="183"/>
      <c r="AH119" s="183"/>
      <c r="AI119" s="183"/>
      <c r="AJ119" s="183"/>
      <c r="AK119" s="183"/>
      <c r="AL119" s="183"/>
      <c r="AM119" s="183"/>
      <c r="AN119" s="183"/>
      <c r="AO119" s="183"/>
      <c r="AP119" s="183"/>
      <c r="AQ119" s="183"/>
      <c r="AR119" s="183"/>
      <c r="AS119" s="183"/>
      <c r="AT119" s="183"/>
      <c r="AU119" s="183"/>
      <c r="AV119" s="183"/>
      <c r="AW119" s="183"/>
      <c r="AX119" s="183"/>
      <c r="AY119" s="183"/>
      <c r="AZ119" s="183"/>
      <c r="BA119" s="183"/>
      <c r="BB119" s="183"/>
      <c r="BC119" s="183"/>
      <c r="BD119" s="183"/>
      <c r="BE119" s="183"/>
      <c r="BF119" s="183"/>
      <c r="BG119" s="183"/>
      <c r="BH119" s="183"/>
      <c r="BI119" s="182">
        <f t="shared" si="18"/>
        <v>1</v>
      </c>
      <c r="BJ119" s="109">
        <f t="shared" si="17"/>
        <v>69</v>
      </c>
    </row>
    <row r="120" spans="2:62" ht="12" customHeight="1" x14ac:dyDescent="0.2">
      <c r="B120" s="180">
        <f t="shared" si="14"/>
        <v>109</v>
      </c>
      <c r="C120" s="28" t="s">
        <v>45</v>
      </c>
      <c r="D120" s="29" t="s">
        <v>124</v>
      </c>
      <c r="E120" s="175">
        <v>12</v>
      </c>
      <c r="F120" s="176">
        <v>20</v>
      </c>
      <c r="G120" s="177"/>
      <c r="H120" s="175">
        <f t="shared" si="15"/>
        <v>32</v>
      </c>
      <c r="I120" s="181"/>
      <c r="J120" s="181"/>
      <c r="K120" s="181"/>
      <c r="L120" s="181"/>
      <c r="M120" s="181"/>
      <c r="N120" s="181"/>
      <c r="O120" s="183"/>
      <c r="P120" s="181"/>
      <c r="Q120" s="181"/>
      <c r="R120" s="181"/>
      <c r="S120" s="183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1"/>
      <c r="AY120" s="183"/>
      <c r="AZ120" s="181"/>
      <c r="BA120" s="181"/>
      <c r="BB120" s="181">
        <v>2</v>
      </c>
      <c r="BC120" s="181"/>
      <c r="BD120" s="181"/>
      <c r="BE120" s="181"/>
      <c r="BF120" s="181"/>
      <c r="BG120" s="181"/>
      <c r="BH120" s="181"/>
      <c r="BI120" s="182">
        <f t="shared" si="18"/>
        <v>2</v>
      </c>
      <c r="BJ120" s="109">
        <f t="shared" si="17"/>
        <v>30</v>
      </c>
    </row>
    <row r="121" spans="2:62" ht="12" customHeight="1" x14ac:dyDescent="0.2">
      <c r="B121" s="174">
        <f t="shared" si="14"/>
        <v>110</v>
      </c>
      <c r="C121" s="22" t="s">
        <v>45</v>
      </c>
      <c r="D121" s="23" t="s">
        <v>152</v>
      </c>
      <c r="E121" s="175">
        <v>30</v>
      </c>
      <c r="F121" s="176">
        <v>15</v>
      </c>
      <c r="G121" s="177"/>
      <c r="H121" s="175">
        <f t="shared" si="15"/>
        <v>45</v>
      </c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3"/>
      <c r="AA121" s="183"/>
      <c r="AB121" s="183"/>
      <c r="AC121" s="183"/>
      <c r="AD121" s="183"/>
      <c r="AE121" s="183"/>
      <c r="AF121" s="183"/>
      <c r="AG121" s="183"/>
      <c r="AH121" s="183"/>
      <c r="AI121" s="183"/>
      <c r="AJ121" s="183"/>
      <c r="AK121" s="183"/>
      <c r="AL121" s="183"/>
      <c r="AM121" s="183"/>
      <c r="AN121" s="183"/>
      <c r="AO121" s="183"/>
      <c r="AP121" s="183"/>
      <c r="AQ121" s="183"/>
      <c r="AR121" s="183"/>
      <c r="AS121" s="183"/>
      <c r="AT121" s="183"/>
      <c r="AU121" s="183"/>
      <c r="AV121" s="183"/>
      <c r="AW121" s="183"/>
      <c r="AX121" s="183"/>
      <c r="AY121" s="183"/>
      <c r="AZ121" s="183"/>
      <c r="BA121" s="183"/>
      <c r="BB121" s="183"/>
      <c r="BC121" s="183"/>
      <c r="BD121" s="183"/>
      <c r="BE121" s="183"/>
      <c r="BF121" s="183"/>
      <c r="BG121" s="183"/>
      <c r="BH121" s="183"/>
      <c r="BI121" s="182">
        <f t="shared" si="18"/>
        <v>0</v>
      </c>
      <c r="BJ121" s="109">
        <f t="shared" si="17"/>
        <v>45</v>
      </c>
    </row>
    <row r="122" spans="2:62" ht="12" customHeight="1" x14ac:dyDescent="0.2">
      <c r="B122" s="180">
        <f t="shared" si="14"/>
        <v>111</v>
      </c>
      <c r="C122" s="28" t="s">
        <v>45</v>
      </c>
      <c r="D122" s="29" t="s">
        <v>211</v>
      </c>
      <c r="E122" s="175">
        <v>31</v>
      </c>
      <c r="F122" s="176">
        <v>70</v>
      </c>
      <c r="G122" s="177"/>
      <c r="H122" s="175">
        <f t="shared" si="15"/>
        <v>101</v>
      </c>
      <c r="I122" s="181">
        <v>1</v>
      </c>
      <c r="J122" s="181"/>
      <c r="K122" s="181"/>
      <c r="L122" s="181"/>
      <c r="M122" s="181"/>
      <c r="N122" s="181"/>
      <c r="O122" s="183"/>
      <c r="P122" s="181"/>
      <c r="Q122" s="181"/>
      <c r="R122" s="181"/>
      <c r="S122" s="183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1"/>
      <c r="AK122" s="181"/>
      <c r="AL122" s="181"/>
      <c r="AM122" s="181"/>
      <c r="AN122" s="181"/>
      <c r="AO122" s="181"/>
      <c r="AP122" s="181"/>
      <c r="AQ122" s="181"/>
      <c r="AR122" s="181"/>
      <c r="AS122" s="181"/>
      <c r="AT122" s="181"/>
      <c r="AU122" s="181"/>
      <c r="AV122" s="181"/>
      <c r="AW122" s="181"/>
      <c r="AX122" s="181"/>
      <c r="AY122" s="183"/>
      <c r="AZ122" s="181"/>
      <c r="BA122" s="181"/>
      <c r="BB122" s="181">
        <v>1</v>
      </c>
      <c r="BC122" s="181"/>
      <c r="BD122" s="181"/>
      <c r="BE122" s="181"/>
      <c r="BF122" s="181"/>
      <c r="BG122" s="181"/>
      <c r="BH122" s="181"/>
      <c r="BI122" s="182">
        <f t="shared" si="18"/>
        <v>2</v>
      </c>
      <c r="BJ122" s="109">
        <f t="shared" si="17"/>
        <v>99</v>
      </c>
    </row>
    <row r="123" spans="2:62" ht="12" customHeight="1" x14ac:dyDescent="0.2">
      <c r="B123" s="174">
        <f t="shared" si="14"/>
        <v>112</v>
      </c>
      <c r="C123" s="22" t="s">
        <v>45</v>
      </c>
      <c r="D123" s="23" t="s">
        <v>212</v>
      </c>
      <c r="E123" s="175">
        <v>22</v>
      </c>
      <c r="F123" s="176">
        <v>50</v>
      </c>
      <c r="G123" s="177"/>
      <c r="H123" s="175">
        <f t="shared" si="15"/>
        <v>72</v>
      </c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3">
        <v>1</v>
      </c>
      <c r="W123" s="183"/>
      <c r="X123" s="183"/>
      <c r="Y123" s="183"/>
      <c r="Z123" s="183"/>
      <c r="AA123" s="183"/>
      <c r="AB123" s="183"/>
      <c r="AC123" s="183"/>
      <c r="AD123" s="183"/>
      <c r="AE123" s="183"/>
      <c r="AF123" s="183"/>
      <c r="AG123" s="183"/>
      <c r="AH123" s="183"/>
      <c r="AI123" s="183"/>
      <c r="AJ123" s="183"/>
      <c r="AK123" s="183"/>
      <c r="AL123" s="183"/>
      <c r="AM123" s="183"/>
      <c r="AN123" s="183"/>
      <c r="AO123" s="183"/>
      <c r="AP123" s="183"/>
      <c r="AQ123" s="183"/>
      <c r="AR123" s="183"/>
      <c r="AS123" s="183"/>
      <c r="AT123" s="183"/>
      <c r="AU123" s="183"/>
      <c r="AV123" s="183"/>
      <c r="AW123" s="183"/>
      <c r="AX123" s="183"/>
      <c r="AY123" s="183"/>
      <c r="AZ123" s="183"/>
      <c r="BA123" s="183"/>
      <c r="BB123" s="183"/>
      <c r="BC123" s="183"/>
      <c r="BD123" s="183"/>
      <c r="BE123" s="183"/>
      <c r="BF123" s="183"/>
      <c r="BG123" s="183"/>
      <c r="BH123" s="183"/>
      <c r="BI123" s="182">
        <f t="shared" si="18"/>
        <v>1</v>
      </c>
      <c r="BJ123" s="109">
        <f t="shared" si="17"/>
        <v>71</v>
      </c>
    </row>
    <row r="124" spans="2:62" ht="12" customHeight="1" x14ac:dyDescent="0.2">
      <c r="B124" s="180">
        <f t="shared" si="14"/>
        <v>113</v>
      </c>
      <c r="C124" s="28" t="s">
        <v>45</v>
      </c>
      <c r="D124" s="29" t="s">
        <v>125</v>
      </c>
      <c r="E124" s="175">
        <v>9</v>
      </c>
      <c r="F124" s="176"/>
      <c r="G124" s="177"/>
      <c r="H124" s="175">
        <f t="shared" si="15"/>
        <v>9</v>
      </c>
      <c r="I124" s="181"/>
      <c r="J124" s="181"/>
      <c r="K124" s="181"/>
      <c r="L124" s="181"/>
      <c r="M124" s="181"/>
      <c r="N124" s="181"/>
      <c r="O124" s="183"/>
      <c r="P124" s="181"/>
      <c r="Q124" s="181"/>
      <c r="R124" s="181"/>
      <c r="S124" s="183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3"/>
      <c r="AZ124" s="181"/>
      <c r="BA124" s="181"/>
      <c r="BB124" s="181"/>
      <c r="BC124" s="181"/>
      <c r="BD124" s="181"/>
      <c r="BE124" s="181"/>
      <c r="BF124" s="181"/>
      <c r="BG124" s="181"/>
      <c r="BH124" s="181"/>
      <c r="BI124" s="182">
        <f t="shared" si="18"/>
        <v>0</v>
      </c>
      <c r="BJ124" s="109">
        <f t="shared" si="17"/>
        <v>9</v>
      </c>
    </row>
    <row r="125" spans="2:62" ht="12" customHeight="1" x14ac:dyDescent="0.2">
      <c r="B125" s="174">
        <f t="shared" si="14"/>
        <v>114</v>
      </c>
      <c r="C125" s="22" t="s">
        <v>45</v>
      </c>
      <c r="D125" s="23" t="s">
        <v>213</v>
      </c>
      <c r="E125" s="175">
        <v>66</v>
      </c>
      <c r="F125" s="176">
        <v>260</v>
      </c>
      <c r="G125" s="177"/>
      <c r="H125" s="175">
        <f t="shared" si="15"/>
        <v>326</v>
      </c>
      <c r="I125" s="183">
        <v>24</v>
      </c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3"/>
      <c r="AB125" s="183"/>
      <c r="AC125" s="183"/>
      <c r="AD125" s="183"/>
      <c r="AE125" s="183"/>
      <c r="AF125" s="183"/>
      <c r="AG125" s="183"/>
      <c r="AH125" s="183"/>
      <c r="AI125" s="183"/>
      <c r="AJ125" s="183"/>
      <c r="AK125" s="183"/>
      <c r="AL125" s="183"/>
      <c r="AM125" s="183"/>
      <c r="AN125" s="183"/>
      <c r="AO125" s="183"/>
      <c r="AP125" s="183"/>
      <c r="AQ125" s="183"/>
      <c r="AR125" s="183"/>
      <c r="AS125" s="183"/>
      <c r="AT125" s="183"/>
      <c r="AU125" s="183"/>
      <c r="AV125" s="183"/>
      <c r="AW125" s="183"/>
      <c r="AX125" s="183"/>
      <c r="AY125" s="183"/>
      <c r="AZ125" s="183"/>
      <c r="BA125" s="183"/>
      <c r="BB125" s="183"/>
      <c r="BC125" s="183"/>
      <c r="BD125" s="183"/>
      <c r="BE125" s="183"/>
      <c r="BF125" s="183"/>
      <c r="BG125" s="183"/>
      <c r="BH125" s="183"/>
      <c r="BI125" s="182">
        <f t="shared" si="18"/>
        <v>24</v>
      </c>
      <c r="BJ125" s="109">
        <f t="shared" si="17"/>
        <v>302</v>
      </c>
    </row>
    <row r="126" spans="2:62" ht="12" customHeight="1" x14ac:dyDescent="0.2">
      <c r="B126" s="180">
        <f t="shared" si="14"/>
        <v>115</v>
      </c>
      <c r="C126" s="28" t="s">
        <v>45</v>
      </c>
      <c r="D126" s="29" t="s">
        <v>154</v>
      </c>
      <c r="E126" s="175">
        <v>5</v>
      </c>
      <c r="F126" s="176"/>
      <c r="G126" s="177"/>
      <c r="H126" s="175">
        <f t="shared" si="15"/>
        <v>5</v>
      </c>
      <c r="I126" s="181"/>
      <c r="J126" s="181"/>
      <c r="K126" s="181"/>
      <c r="L126" s="181"/>
      <c r="M126" s="181"/>
      <c r="N126" s="181"/>
      <c r="O126" s="183"/>
      <c r="P126" s="181"/>
      <c r="Q126" s="181"/>
      <c r="R126" s="181"/>
      <c r="S126" s="183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3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2">
        <f t="shared" si="18"/>
        <v>0</v>
      </c>
      <c r="BJ126" s="109">
        <f t="shared" si="17"/>
        <v>5</v>
      </c>
    </row>
    <row r="127" spans="2:62" ht="12" customHeight="1" x14ac:dyDescent="0.2">
      <c r="B127" s="174">
        <f t="shared" si="14"/>
        <v>116</v>
      </c>
      <c r="C127" s="22" t="s">
        <v>45</v>
      </c>
      <c r="D127" s="23" t="s">
        <v>126</v>
      </c>
      <c r="E127" s="175">
        <v>9</v>
      </c>
      <c r="F127" s="176"/>
      <c r="G127" s="177"/>
      <c r="H127" s="175">
        <f t="shared" si="15"/>
        <v>9</v>
      </c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83"/>
      <c r="AI127" s="183"/>
      <c r="AJ127" s="183"/>
      <c r="AK127" s="183"/>
      <c r="AL127" s="183"/>
      <c r="AM127" s="183"/>
      <c r="AN127" s="183"/>
      <c r="AO127" s="183"/>
      <c r="AP127" s="183"/>
      <c r="AQ127" s="183"/>
      <c r="AR127" s="183"/>
      <c r="AS127" s="183"/>
      <c r="AT127" s="183"/>
      <c r="AU127" s="183"/>
      <c r="AV127" s="183"/>
      <c r="AW127" s="183"/>
      <c r="AX127" s="183"/>
      <c r="AY127" s="183"/>
      <c r="AZ127" s="183"/>
      <c r="BA127" s="183"/>
      <c r="BB127" s="183"/>
      <c r="BC127" s="183"/>
      <c r="BD127" s="183"/>
      <c r="BE127" s="183"/>
      <c r="BF127" s="183"/>
      <c r="BG127" s="183"/>
      <c r="BH127" s="183"/>
      <c r="BI127" s="182">
        <f t="shared" si="18"/>
        <v>0</v>
      </c>
      <c r="BJ127" s="109">
        <f t="shared" si="17"/>
        <v>9</v>
      </c>
    </row>
    <row r="128" spans="2:62" ht="12" customHeight="1" x14ac:dyDescent="0.2">
      <c r="B128" s="180">
        <f t="shared" si="14"/>
        <v>117</v>
      </c>
      <c r="C128" s="28" t="s">
        <v>45</v>
      </c>
      <c r="D128" s="29" t="s">
        <v>200</v>
      </c>
      <c r="E128" s="175">
        <v>52</v>
      </c>
      <c r="F128" s="176"/>
      <c r="G128" s="177"/>
      <c r="H128" s="175">
        <f t="shared" si="15"/>
        <v>52</v>
      </c>
      <c r="I128" s="181"/>
      <c r="J128" s="181"/>
      <c r="K128" s="181"/>
      <c r="L128" s="181"/>
      <c r="M128" s="181"/>
      <c r="N128" s="181"/>
      <c r="O128" s="183"/>
      <c r="P128" s="181"/>
      <c r="Q128" s="181"/>
      <c r="R128" s="181"/>
      <c r="S128" s="183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3"/>
      <c r="AZ128" s="181"/>
      <c r="BA128" s="181"/>
      <c r="BB128" s="181"/>
      <c r="BC128" s="181"/>
      <c r="BD128" s="181"/>
      <c r="BE128" s="181"/>
      <c r="BF128" s="181"/>
      <c r="BG128" s="181"/>
      <c r="BH128" s="181"/>
      <c r="BI128" s="182">
        <f t="shared" si="18"/>
        <v>0</v>
      </c>
      <c r="BJ128" s="109">
        <f t="shared" si="17"/>
        <v>52</v>
      </c>
    </row>
    <row r="129" spans="2:62" ht="12" customHeight="1" x14ac:dyDescent="0.2">
      <c r="B129" s="174">
        <f t="shared" si="14"/>
        <v>118</v>
      </c>
      <c r="C129" s="22" t="s">
        <v>45</v>
      </c>
      <c r="D129" s="23" t="s">
        <v>117</v>
      </c>
      <c r="E129" s="175">
        <v>25</v>
      </c>
      <c r="F129" s="176">
        <v>5</v>
      </c>
      <c r="G129" s="177"/>
      <c r="H129" s="175">
        <f t="shared" si="15"/>
        <v>30</v>
      </c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183"/>
      <c r="AT129" s="183"/>
      <c r="AU129" s="183"/>
      <c r="AV129" s="183"/>
      <c r="AW129" s="183"/>
      <c r="AX129" s="183"/>
      <c r="AY129" s="183"/>
      <c r="AZ129" s="183"/>
      <c r="BA129" s="183"/>
      <c r="BB129" s="183"/>
      <c r="BC129" s="183"/>
      <c r="BD129" s="183"/>
      <c r="BE129" s="183"/>
      <c r="BF129" s="183"/>
      <c r="BG129" s="183"/>
      <c r="BH129" s="183"/>
      <c r="BI129" s="182">
        <f t="shared" si="18"/>
        <v>0</v>
      </c>
      <c r="BJ129" s="109">
        <f t="shared" si="17"/>
        <v>30</v>
      </c>
    </row>
    <row r="130" spans="2:62" ht="12" customHeight="1" x14ac:dyDescent="0.2">
      <c r="B130" s="184">
        <f t="shared" si="14"/>
        <v>119</v>
      </c>
      <c r="C130" s="158" t="s">
        <v>45</v>
      </c>
      <c r="D130" s="155" t="s">
        <v>239</v>
      </c>
      <c r="E130" s="175"/>
      <c r="F130" s="176">
        <v>100</v>
      </c>
      <c r="G130" s="177"/>
      <c r="H130" s="175">
        <f t="shared" si="15"/>
        <v>100</v>
      </c>
      <c r="I130" s="183"/>
      <c r="J130" s="183"/>
      <c r="K130" s="183"/>
      <c r="L130" s="183"/>
      <c r="M130" s="183"/>
      <c r="N130" s="183"/>
      <c r="O130" s="183"/>
      <c r="P130" s="183"/>
      <c r="Q130" s="183"/>
      <c r="R130" s="183"/>
      <c r="S130" s="183"/>
      <c r="T130" s="183"/>
      <c r="U130" s="183"/>
      <c r="V130" s="183"/>
      <c r="W130" s="183"/>
      <c r="X130" s="183"/>
      <c r="Y130" s="183"/>
      <c r="Z130" s="183"/>
      <c r="AA130" s="183"/>
      <c r="AB130" s="183"/>
      <c r="AC130" s="183"/>
      <c r="AD130" s="183"/>
      <c r="AE130" s="183"/>
      <c r="AF130" s="183"/>
      <c r="AG130" s="183"/>
      <c r="AH130" s="183"/>
      <c r="AI130" s="183"/>
      <c r="AJ130" s="183"/>
      <c r="AK130" s="183"/>
      <c r="AL130" s="183"/>
      <c r="AM130" s="183"/>
      <c r="AN130" s="183"/>
      <c r="AO130" s="183"/>
      <c r="AP130" s="183"/>
      <c r="AQ130" s="183"/>
      <c r="AR130" s="183"/>
      <c r="AS130" s="183"/>
      <c r="AT130" s="183"/>
      <c r="AU130" s="183"/>
      <c r="AV130" s="183"/>
      <c r="AW130" s="183"/>
      <c r="AX130" s="183"/>
      <c r="AY130" s="183"/>
      <c r="AZ130" s="183"/>
      <c r="BA130" s="183"/>
      <c r="BB130" s="183">
        <v>1</v>
      </c>
      <c r="BC130" s="183"/>
      <c r="BD130" s="183"/>
      <c r="BE130" s="183"/>
      <c r="BF130" s="183"/>
      <c r="BG130" s="183"/>
      <c r="BH130" s="183"/>
      <c r="BI130" s="182">
        <f t="shared" si="18"/>
        <v>1</v>
      </c>
      <c r="BJ130" s="109">
        <f t="shared" si="17"/>
        <v>99</v>
      </c>
    </row>
    <row r="131" spans="2:62" ht="12" customHeight="1" x14ac:dyDescent="0.2">
      <c r="B131" s="180">
        <f t="shared" si="14"/>
        <v>120</v>
      </c>
      <c r="C131" s="30" t="s">
        <v>45</v>
      </c>
      <c r="D131" s="31" t="s">
        <v>36</v>
      </c>
      <c r="E131" s="175">
        <v>99</v>
      </c>
      <c r="F131" s="176">
        <v>150</v>
      </c>
      <c r="G131" s="177"/>
      <c r="H131" s="175">
        <f t="shared" si="15"/>
        <v>249</v>
      </c>
      <c r="I131" s="181"/>
      <c r="J131" s="181"/>
      <c r="K131" s="181"/>
      <c r="L131" s="181"/>
      <c r="M131" s="181"/>
      <c r="N131" s="181"/>
      <c r="O131" s="183"/>
      <c r="P131" s="181"/>
      <c r="Q131" s="181"/>
      <c r="R131" s="181"/>
      <c r="S131" s="183"/>
      <c r="T131" s="181"/>
      <c r="U131" s="181"/>
      <c r="V131" s="181">
        <v>2</v>
      </c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1"/>
      <c r="AY131" s="183"/>
      <c r="AZ131" s="181"/>
      <c r="BA131" s="181"/>
      <c r="BB131" s="181"/>
      <c r="BC131" s="181"/>
      <c r="BD131" s="181"/>
      <c r="BE131" s="181"/>
      <c r="BF131" s="181"/>
      <c r="BG131" s="181"/>
      <c r="BH131" s="181"/>
      <c r="BI131" s="182">
        <f t="shared" si="18"/>
        <v>2</v>
      </c>
      <c r="BJ131" s="109">
        <f t="shared" si="17"/>
        <v>247</v>
      </c>
    </row>
    <row r="132" spans="2:62" ht="12" customHeight="1" x14ac:dyDescent="0.2">
      <c r="B132" s="174">
        <f t="shared" si="14"/>
        <v>121</v>
      </c>
      <c r="C132" s="24" t="s">
        <v>47</v>
      </c>
      <c r="D132" s="25" t="s">
        <v>135</v>
      </c>
      <c r="E132" s="175">
        <v>131</v>
      </c>
      <c r="F132" s="176">
        <v>200</v>
      </c>
      <c r="G132" s="177"/>
      <c r="H132" s="175">
        <f t="shared" si="15"/>
        <v>331</v>
      </c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/>
      <c r="AR132" s="183"/>
      <c r="AS132" s="183"/>
      <c r="AT132" s="183"/>
      <c r="AU132" s="183"/>
      <c r="AV132" s="183"/>
      <c r="AW132" s="183"/>
      <c r="AX132" s="183"/>
      <c r="AY132" s="183"/>
      <c r="AZ132" s="183"/>
      <c r="BA132" s="183"/>
      <c r="BB132" s="183"/>
      <c r="BC132" s="183"/>
      <c r="BD132" s="183"/>
      <c r="BE132" s="183"/>
      <c r="BF132" s="183"/>
      <c r="BG132" s="183"/>
      <c r="BH132" s="183"/>
      <c r="BI132" s="182">
        <f t="shared" si="18"/>
        <v>0</v>
      </c>
      <c r="BJ132" s="109">
        <f t="shared" si="17"/>
        <v>331</v>
      </c>
    </row>
    <row r="133" spans="2:62" ht="12" customHeight="1" x14ac:dyDescent="0.2">
      <c r="B133" s="180">
        <f t="shared" si="14"/>
        <v>122</v>
      </c>
      <c r="C133" s="30" t="s">
        <v>45</v>
      </c>
      <c r="D133" s="31" t="s">
        <v>235</v>
      </c>
      <c r="E133" s="175">
        <v>40</v>
      </c>
      <c r="F133" s="176"/>
      <c r="G133" s="177"/>
      <c r="H133" s="175">
        <f t="shared" si="15"/>
        <v>40</v>
      </c>
      <c r="I133" s="181"/>
      <c r="J133" s="181"/>
      <c r="K133" s="181"/>
      <c r="L133" s="181"/>
      <c r="M133" s="181"/>
      <c r="N133" s="181"/>
      <c r="O133" s="183"/>
      <c r="P133" s="181"/>
      <c r="Q133" s="181"/>
      <c r="R133" s="181"/>
      <c r="S133" s="183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1"/>
      <c r="AY133" s="183"/>
      <c r="AZ133" s="181"/>
      <c r="BA133" s="181"/>
      <c r="BB133" s="181"/>
      <c r="BC133" s="181"/>
      <c r="BD133" s="181"/>
      <c r="BE133" s="181"/>
      <c r="BF133" s="181"/>
      <c r="BG133" s="181"/>
      <c r="BH133" s="181"/>
      <c r="BI133" s="182">
        <f t="shared" si="18"/>
        <v>0</v>
      </c>
      <c r="BJ133" s="109">
        <f t="shared" si="17"/>
        <v>40</v>
      </c>
    </row>
    <row r="134" spans="2:62" ht="12" customHeight="1" x14ac:dyDescent="0.2">
      <c r="B134" s="184">
        <f t="shared" si="14"/>
        <v>123</v>
      </c>
      <c r="C134" s="158" t="s">
        <v>47</v>
      </c>
      <c r="D134" s="155" t="s">
        <v>99</v>
      </c>
      <c r="E134" s="175">
        <v>10</v>
      </c>
      <c r="F134" s="176"/>
      <c r="G134" s="177"/>
      <c r="H134" s="175">
        <f t="shared" si="15"/>
        <v>10</v>
      </c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/>
      <c r="AR134" s="183"/>
      <c r="AS134" s="183"/>
      <c r="AT134" s="183"/>
      <c r="AU134" s="183"/>
      <c r="AV134" s="183"/>
      <c r="AW134" s="183"/>
      <c r="AX134" s="183"/>
      <c r="AY134" s="183"/>
      <c r="AZ134" s="183"/>
      <c r="BA134" s="183"/>
      <c r="BB134" s="183"/>
      <c r="BC134" s="183"/>
      <c r="BD134" s="183"/>
      <c r="BE134" s="183"/>
      <c r="BF134" s="183"/>
      <c r="BG134" s="183"/>
      <c r="BH134" s="183"/>
      <c r="BI134" s="182">
        <f t="shared" si="18"/>
        <v>0</v>
      </c>
      <c r="BJ134" s="109">
        <f t="shared" si="17"/>
        <v>10</v>
      </c>
    </row>
    <row r="135" spans="2:62" ht="12" customHeight="1" x14ac:dyDescent="0.2">
      <c r="B135" s="180">
        <f t="shared" si="14"/>
        <v>124</v>
      </c>
      <c r="C135" s="30" t="s">
        <v>47</v>
      </c>
      <c r="D135" s="31" t="s">
        <v>240</v>
      </c>
      <c r="E135" s="175"/>
      <c r="F135" s="176">
        <v>305</v>
      </c>
      <c r="G135" s="177"/>
      <c r="H135" s="175">
        <f t="shared" si="15"/>
        <v>305</v>
      </c>
      <c r="I135" s="181"/>
      <c r="J135" s="181"/>
      <c r="K135" s="181"/>
      <c r="L135" s="181"/>
      <c r="M135" s="181"/>
      <c r="N135" s="181"/>
      <c r="O135" s="183"/>
      <c r="P135" s="181"/>
      <c r="Q135" s="181"/>
      <c r="R135" s="181"/>
      <c r="S135" s="183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1"/>
      <c r="AY135" s="183"/>
      <c r="AZ135" s="181"/>
      <c r="BA135" s="181"/>
      <c r="BB135" s="181"/>
      <c r="BC135" s="181"/>
      <c r="BD135" s="181"/>
      <c r="BE135" s="181"/>
      <c r="BF135" s="181"/>
      <c r="BG135" s="181"/>
      <c r="BH135" s="181"/>
      <c r="BI135" s="182">
        <f t="shared" si="18"/>
        <v>0</v>
      </c>
      <c r="BJ135" s="109">
        <f t="shared" si="17"/>
        <v>305</v>
      </c>
    </row>
    <row r="136" spans="2:62" ht="12" customHeight="1" x14ac:dyDescent="0.2">
      <c r="B136" s="174">
        <f t="shared" si="14"/>
        <v>125</v>
      </c>
      <c r="C136" s="24" t="s">
        <v>45</v>
      </c>
      <c r="D136" s="25" t="s">
        <v>190</v>
      </c>
      <c r="E136" s="175">
        <v>24</v>
      </c>
      <c r="F136" s="176">
        <v>50</v>
      </c>
      <c r="G136" s="177"/>
      <c r="H136" s="175">
        <f t="shared" si="15"/>
        <v>74</v>
      </c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/>
      <c r="AR136" s="183"/>
      <c r="AS136" s="183"/>
      <c r="AT136" s="183"/>
      <c r="AU136" s="183"/>
      <c r="AV136" s="183"/>
      <c r="AW136" s="183"/>
      <c r="AX136" s="183"/>
      <c r="AY136" s="183"/>
      <c r="AZ136" s="183"/>
      <c r="BA136" s="183"/>
      <c r="BB136" s="183"/>
      <c r="BC136" s="183"/>
      <c r="BD136" s="183"/>
      <c r="BE136" s="183"/>
      <c r="BF136" s="183"/>
      <c r="BG136" s="183"/>
      <c r="BH136" s="183"/>
      <c r="BI136" s="182">
        <f t="shared" si="18"/>
        <v>0</v>
      </c>
      <c r="BJ136" s="109">
        <f t="shared" si="17"/>
        <v>74</v>
      </c>
    </row>
    <row r="137" spans="2:62" ht="12" customHeight="1" x14ac:dyDescent="0.2">
      <c r="B137" s="187">
        <f t="shared" si="14"/>
        <v>126</v>
      </c>
      <c r="C137" s="162" t="s">
        <v>45</v>
      </c>
      <c r="D137" s="163" t="s">
        <v>222</v>
      </c>
      <c r="E137" s="175">
        <v>23</v>
      </c>
      <c r="F137" s="176"/>
      <c r="G137" s="177"/>
      <c r="H137" s="175">
        <f t="shared" si="15"/>
        <v>23</v>
      </c>
      <c r="I137" s="181"/>
      <c r="J137" s="181"/>
      <c r="K137" s="181"/>
      <c r="L137" s="181"/>
      <c r="M137" s="181"/>
      <c r="N137" s="181"/>
      <c r="O137" s="183"/>
      <c r="P137" s="181"/>
      <c r="Q137" s="181"/>
      <c r="R137" s="181"/>
      <c r="S137" s="183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1"/>
      <c r="AX137" s="181"/>
      <c r="AY137" s="183"/>
      <c r="AZ137" s="181"/>
      <c r="BA137" s="181"/>
      <c r="BB137" s="181"/>
      <c r="BC137" s="181"/>
      <c r="BD137" s="181"/>
      <c r="BE137" s="181"/>
      <c r="BF137" s="181"/>
      <c r="BG137" s="181"/>
      <c r="BH137" s="181"/>
      <c r="BI137" s="182">
        <f t="shared" si="18"/>
        <v>0</v>
      </c>
      <c r="BJ137" s="109">
        <f t="shared" si="17"/>
        <v>23</v>
      </c>
    </row>
    <row r="138" spans="2:62" ht="12" customHeight="1" x14ac:dyDescent="0.2">
      <c r="B138" s="184">
        <f t="shared" si="14"/>
        <v>127</v>
      </c>
      <c r="C138" s="158" t="s">
        <v>160</v>
      </c>
      <c r="D138" s="155" t="s">
        <v>241</v>
      </c>
      <c r="E138" s="175"/>
      <c r="F138" s="176">
        <v>2</v>
      </c>
      <c r="G138" s="177"/>
      <c r="H138" s="175">
        <f t="shared" si="15"/>
        <v>2</v>
      </c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/>
      <c r="X138" s="183"/>
      <c r="Y138" s="183"/>
      <c r="Z138" s="183"/>
      <c r="AA138" s="183"/>
      <c r="AB138" s="183"/>
      <c r="AC138" s="183"/>
      <c r="AD138" s="183"/>
      <c r="AE138" s="183"/>
      <c r="AF138" s="183"/>
      <c r="AG138" s="183"/>
      <c r="AH138" s="183"/>
      <c r="AI138" s="183"/>
      <c r="AJ138" s="183"/>
      <c r="AK138" s="183"/>
      <c r="AL138" s="183"/>
      <c r="AM138" s="183"/>
      <c r="AN138" s="183"/>
      <c r="AO138" s="183"/>
      <c r="AP138" s="183"/>
      <c r="AQ138" s="183"/>
      <c r="AR138" s="183"/>
      <c r="AS138" s="183"/>
      <c r="AT138" s="183"/>
      <c r="AU138" s="183"/>
      <c r="AV138" s="183"/>
      <c r="AW138" s="183"/>
      <c r="AX138" s="183"/>
      <c r="AY138" s="183"/>
      <c r="AZ138" s="183"/>
      <c r="BA138" s="183"/>
      <c r="BB138" s="183"/>
      <c r="BC138" s="183"/>
      <c r="BD138" s="183"/>
      <c r="BE138" s="183"/>
      <c r="BF138" s="183"/>
      <c r="BG138" s="183"/>
      <c r="BH138" s="183"/>
      <c r="BI138" s="182">
        <f t="shared" si="18"/>
        <v>0</v>
      </c>
      <c r="BJ138" s="109">
        <f t="shared" si="17"/>
        <v>2</v>
      </c>
    </row>
    <row r="139" spans="2:62" ht="12" customHeight="1" x14ac:dyDescent="0.2">
      <c r="B139" s="180">
        <f t="shared" si="14"/>
        <v>128</v>
      </c>
      <c r="C139" s="30" t="s">
        <v>45</v>
      </c>
      <c r="D139" s="31" t="s">
        <v>33</v>
      </c>
      <c r="E139" s="175">
        <v>38</v>
      </c>
      <c r="F139" s="176"/>
      <c r="G139" s="177"/>
      <c r="H139" s="175">
        <f t="shared" si="15"/>
        <v>38</v>
      </c>
      <c r="I139" s="181"/>
      <c r="J139" s="181"/>
      <c r="K139" s="181"/>
      <c r="L139" s="181"/>
      <c r="M139" s="181"/>
      <c r="N139" s="181"/>
      <c r="O139" s="183"/>
      <c r="P139" s="181"/>
      <c r="Q139" s="181"/>
      <c r="R139" s="181"/>
      <c r="S139" s="183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1"/>
      <c r="AY139" s="183"/>
      <c r="AZ139" s="181"/>
      <c r="BA139" s="181"/>
      <c r="BB139" s="181"/>
      <c r="BC139" s="181"/>
      <c r="BD139" s="181"/>
      <c r="BE139" s="181"/>
      <c r="BF139" s="181"/>
      <c r="BG139" s="181"/>
      <c r="BH139" s="181"/>
      <c r="BI139" s="182">
        <f t="shared" si="18"/>
        <v>0</v>
      </c>
      <c r="BJ139" s="109">
        <f t="shared" si="17"/>
        <v>38</v>
      </c>
    </row>
    <row r="140" spans="2:62" ht="12" customHeight="1" x14ac:dyDescent="0.2">
      <c r="B140" s="174">
        <f t="shared" si="14"/>
        <v>129</v>
      </c>
      <c r="C140" s="24" t="s">
        <v>45</v>
      </c>
      <c r="D140" s="25" t="s">
        <v>127</v>
      </c>
      <c r="E140" s="175">
        <v>127</v>
      </c>
      <c r="F140" s="176"/>
      <c r="G140" s="177"/>
      <c r="H140" s="175">
        <f t="shared" si="15"/>
        <v>127</v>
      </c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/>
      <c r="AA140" s="183"/>
      <c r="AB140" s="183"/>
      <c r="AC140" s="183"/>
      <c r="AD140" s="183"/>
      <c r="AE140" s="183"/>
      <c r="AF140" s="183"/>
      <c r="AG140" s="183"/>
      <c r="AH140" s="183"/>
      <c r="AI140" s="183">
        <v>2</v>
      </c>
      <c r="AJ140" s="183"/>
      <c r="AK140" s="183"/>
      <c r="AL140" s="183"/>
      <c r="AM140" s="183"/>
      <c r="AN140" s="183"/>
      <c r="AO140" s="183">
        <v>1</v>
      </c>
      <c r="AP140" s="183"/>
      <c r="AQ140" s="183"/>
      <c r="AR140" s="183"/>
      <c r="AS140" s="183"/>
      <c r="AT140" s="183"/>
      <c r="AU140" s="183"/>
      <c r="AV140" s="183"/>
      <c r="AW140" s="183"/>
      <c r="AX140" s="183"/>
      <c r="AY140" s="183"/>
      <c r="AZ140" s="183"/>
      <c r="BA140" s="183"/>
      <c r="BB140" s="183">
        <v>3</v>
      </c>
      <c r="BC140" s="183"/>
      <c r="BD140" s="183"/>
      <c r="BE140" s="183"/>
      <c r="BF140" s="183"/>
      <c r="BG140" s="183"/>
      <c r="BH140" s="183">
        <v>2</v>
      </c>
      <c r="BI140" s="182">
        <f t="shared" si="18"/>
        <v>8</v>
      </c>
      <c r="BJ140" s="109">
        <f t="shared" ref="BJ140:BJ148" si="19">(H140-BI140)</f>
        <v>119</v>
      </c>
    </row>
    <row r="141" spans="2:62" ht="12" customHeight="1" x14ac:dyDescent="0.2">
      <c r="B141" s="180">
        <f t="shared" si="14"/>
        <v>130</v>
      </c>
      <c r="C141" s="30" t="s">
        <v>45</v>
      </c>
      <c r="D141" s="31" t="s">
        <v>128</v>
      </c>
      <c r="E141" s="175">
        <v>296</v>
      </c>
      <c r="F141" s="176"/>
      <c r="G141" s="177"/>
      <c r="H141" s="175">
        <f t="shared" si="15"/>
        <v>296</v>
      </c>
      <c r="I141" s="181"/>
      <c r="J141" s="181"/>
      <c r="K141" s="181"/>
      <c r="L141" s="181"/>
      <c r="M141" s="181"/>
      <c r="N141" s="181"/>
      <c r="O141" s="183"/>
      <c r="P141" s="181"/>
      <c r="Q141" s="181"/>
      <c r="R141" s="181"/>
      <c r="S141" s="183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1"/>
      <c r="AX141" s="181"/>
      <c r="AY141" s="183"/>
      <c r="AZ141" s="181"/>
      <c r="BA141" s="181"/>
      <c r="BB141" s="181"/>
      <c r="BC141" s="181"/>
      <c r="BD141" s="181"/>
      <c r="BE141" s="181"/>
      <c r="BF141" s="181"/>
      <c r="BG141" s="181"/>
      <c r="BH141" s="181"/>
      <c r="BI141" s="182">
        <f t="shared" si="18"/>
        <v>0</v>
      </c>
      <c r="BJ141" s="109">
        <f t="shared" si="19"/>
        <v>296</v>
      </c>
    </row>
    <row r="142" spans="2:62" ht="12" customHeight="1" x14ac:dyDescent="0.2">
      <c r="B142" s="174">
        <f t="shared" ref="B142:B172" si="20">B141+1</f>
        <v>131</v>
      </c>
      <c r="C142" s="24" t="s">
        <v>45</v>
      </c>
      <c r="D142" s="25" t="s">
        <v>129</v>
      </c>
      <c r="E142" s="175">
        <v>72</v>
      </c>
      <c r="F142" s="176"/>
      <c r="G142" s="177"/>
      <c r="H142" s="175">
        <f t="shared" ref="H142:H148" si="21">E142+F142+G142</f>
        <v>72</v>
      </c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/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3"/>
      <c r="AV142" s="183"/>
      <c r="AW142" s="183"/>
      <c r="AX142" s="183"/>
      <c r="AY142" s="183"/>
      <c r="AZ142" s="183"/>
      <c r="BA142" s="183"/>
      <c r="BB142" s="183"/>
      <c r="BC142" s="183"/>
      <c r="BD142" s="183"/>
      <c r="BE142" s="183"/>
      <c r="BF142" s="183"/>
      <c r="BG142" s="183"/>
      <c r="BH142" s="183"/>
      <c r="BI142" s="182">
        <f t="shared" si="18"/>
        <v>0</v>
      </c>
      <c r="BJ142" s="109">
        <f t="shared" si="19"/>
        <v>72</v>
      </c>
    </row>
    <row r="143" spans="2:62" ht="12" customHeight="1" x14ac:dyDescent="0.2">
      <c r="B143" s="187">
        <f t="shared" si="20"/>
        <v>132</v>
      </c>
      <c r="C143" s="162" t="s">
        <v>45</v>
      </c>
      <c r="D143" s="163" t="s">
        <v>233</v>
      </c>
      <c r="E143" s="175">
        <v>20</v>
      </c>
      <c r="F143" s="176"/>
      <c r="G143" s="177"/>
      <c r="H143" s="175">
        <f t="shared" si="21"/>
        <v>20</v>
      </c>
      <c r="I143" s="181"/>
      <c r="J143" s="181"/>
      <c r="K143" s="181"/>
      <c r="L143" s="181"/>
      <c r="M143" s="181"/>
      <c r="N143" s="181"/>
      <c r="O143" s="183"/>
      <c r="P143" s="181"/>
      <c r="Q143" s="181"/>
      <c r="R143" s="181"/>
      <c r="S143" s="183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1"/>
      <c r="AX143" s="181"/>
      <c r="AY143" s="183"/>
      <c r="AZ143" s="181"/>
      <c r="BA143" s="181"/>
      <c r="BB143" s="181"/>
      <c r="BC143" s="181"/>
      <c r="BD143" s="181"/>
      <c r="BE143" s="181"/>
      <c r="BF143" s="181"/>
      <c r="BG143" s="181"/>
      <c r="BH143" s="181"/>
      <c r="BI143" s="182">
        <f t="shared" si="18"/>
        <v>0</v>
      </c>
      <c r="BJ143" s="109">
        <f t="shared" si="19"/>
        <v>20</v>
      </c>
    </row>
    <row r="144" spans="2:62" ht="12" customHeight="1" x14ac:dyDescent="0.2">
      <c r="B144" s="187">
        <f t="shared" si="20"/>
        <v>133</v>
      </c>
      <c r="C144" s="162" t="s">
        <v>231</v>
      </c>
      <c r="D144" s="163" t="s">
        <v>230</v>
      </c>
      <c r="E144" s="175">
        <v>54</v>
      </c>
      <c r="F144" s="176">
        <v>60</v>
      </c>
      <c r="G144" s="177"/>
      <c r="H144" s="175">
        <f t="shared" si="21"/>
        <v>114</v>
      </c>
      <c r="I144" s="183">
        <v>2</v>
      </c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3"/>
      <c r="AV144" s="183"/>
      <c r="AW144" s="183"/>
      <c r="AX144" s="183"/>
      <c r="AY144" s="183"/>
      <c r="AZ144" s="183"/>
      <c r="BA144" s="183"/>
      <c r="BB144" s="183"/>
      <c r="BC144" s="183"/>
      <c r="BD144" s="183"/>
      <c r="BE144" s="183"/>
      <c r="BF144" s="183"/>
      <c r="BG144" s="183"/>
      <c r="BH144" s="183"/>
      <c r="BI144" s="182">
        <f t="shared" si="18"/>
        <v>2</v>
      </c>
      <c r="BJ144" s="109">
        <f t="shared" si="19"/>
        <v>112</v>
      </c>
    </row>
    <row r="145" spans="1:62" ht="12" customHeight="1" x14ac:dyDescent="0.2">
      <c r="B145" s="180">
        <f t="shared" si="20"/>
        <v>134</v>
      </c>
      <c r="C145" s="30" t="s">
        <v>231</v>
      </c>
      <c r="D145" s="31" t="s">
        <v>229</v>
      </c>
      <c r="E145" s="175">
        <v>86</v>
      </c>
      <c r="F145" s="176"/>
      <c r="G145" s="177"/>
      <c r="H145" s="175">
        <f t="shared" si="21"/>
        <v>86</v>
      </c>
      <c r="I145" s="181"/>
      <c r="J145" s="181"/>
      <c r="K145" s="181"/>
      <c r="L145" s="181"/>
      <c r="M145" s="181"/>
      <c r="N145" s="181"/>
      <c r="O145" s="183"/>
      <c r="P145" s="181"/>
      <c r="Q145" s="181"/>
      <c r="R145" s="181"/>
      <c r="S145" s="183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3"/>
      <c r="AZ145" s="181"/>
      <c r="BA145" s="181"/>
      <c r="BB145" s="181">
        <v>4</v>
      </c>
      <c r="BC145" s="181"/>
      <c r="BD145" s="181"/>
      <c r="BE145" s="181"/>
      <c r="BF145" s="181"/>
      <c r="BG145" s="181"/>
      <c r="BH145" s="181"/>
      <c r="BI145" s="182">
        <f t="shared" si="18"/>
        <v>4</v>
      </c>
      <c r="BJ145" s="109">
        <f t="shared" si="19"/>
        <v>82</v>
      </c>
    </row>
    <row r="146" spans="1:62" ht="12" customHeight="1" x14ac:dyDescent="0.2">
      <c r="A146">
        <v>0</v>
      </c>
      <c r="B146" s="187">
        <f t="shared" si="20"/>
        <v>135</v>
      </c>
      <c r="C146" s="162" t="s">
        <v>45</v>
      </c>
      <c r="D146" s="163" t="s">
        <v>185</v>
      </c>
      <c r="E146" s="175">
        <v>55</v>
      </c>
      <c r="F146" s="176"/>
      <c r="G146" s="177"/>
      <c r="H146" s="175">
        <f t="shared" si="21"/>
        <v>55</v>
      </c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/>
      <c r="AR146" s="183"/>
      <c r="AS146" s="183"/>
      <c r="AT146" s="183"/>
      <c r="AU146" s="183"/>
      <c r="AV146" s="183"/>
      <c r="AW146" s="183"/>
      <c r="AX146" s="183"/>
      <c r="AY146" s="183"/>
      <c r="AZ146" s="183"/>
      <c r="BA146" s="183"/>
      <c r="BB146" s="183"/>
      <c r="BC146" s="183"/>
      <c r="BD146" s="183"/>
      <c r="BE146" s="183"/>
      <c r="BF146" s="183"/>
      <c r="BG146" s="183"/>
      <c r="BH146" s="183"/>
      <c r="BI146" s="182">
        <f t="shared" si="18"/>
        <v>0</v>
      </c>
      <c r="BJ146" s="109">
        <f t="shared" si="19"/>
        <v>55</v>
      </c>
    </row>
    <row r="147" spans="1:62" ht="12" customHeight="1" x14ac:dyDescent="0.2">
      <c r="B147" s="180">
        <f t="shared" si="20"/>
        <v>136</v>
      </c>
      <c r="C147" s="30" t="s">
        <v>45</v>
      </c>
      <c r="D147" s="31" t="s">
        <v>186</v>
      </c>
      <c r="E147" s="175">
        <v>79</v>
      </c>
      <c r="F147" s="176"/>
      <c r="G147" s="177"/>
      <c r="H147" s="175">
        <f t="shared" si="21"/>
        <v>79</v>
      </c>
      <c r="I147" s="181"/>
      <c r="J147" s="181"/>
      <c r="K147" s="181"/>
      <c r="L147" s="181"/>
      <c r="M147" s="181"/>
      <c r="N147" s="181"/>
      <c r="O147" s="183"/>
      <c r="P147" s="181"/>
      <c r="Q147" s="181"/>
      <c r="R147" s="181"/>
      <c r="S147" s="183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1"/>
      <c r="AY147" s="183"/>
      <c r="AZ147" s="181"/>
      <c r="BA147" s="181"/>
      <c r="BB147" s="181"/>
      <c r="BC147" s="181"/>
      <c r="BD147" s="181"/>
      <c r="BE147" s="181"/>
      <c r="BF147" s="181"/>
      <c r="BG147" s="181"/>
      <c r="BH147" s="181"/>
      <c r="BI147" s="182">
        <f t="shared" si="18"/>
        <v>0</v>
      </c>
      <c r="BJ147" s="109">
        <f t="shared" si="19"/>
        <v>79</v>
      </c>
    </row>
    <row r="148" spans="1:62" ht="12" customHeight="1" x14ac:dyDescent="0.2">
      <c r="B148" s="184">
        <f t="shared" si="20"/>
        <v>137</v>
      </c>
      <c r="C148" s="158" t="s">
        <v>45</v>
      </c>
      <c r="D148" s="155" t="s">
        <v>187</v>
      </c>
      <c r="E148" s="175">
        <v>49</v>
      </c>
      <c r="F148" s="176"/>
      <c r="G148" s="177"/>
      <c r="H148" s="175">
        <f t="shared" si="21"/>
        <v>49</v>
      </c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/>
      <c r="AL148" s="183"/>
      <c r="AM148" s="183"/>
      <c r="AN148" s="183"/>
      <c r="AO148" s="183"/>
      <c r="AP148" s="183"/>
      <c r="AQ148" s="183"/>
      <c r="AR148" s="183"/>
      <c r="AS148" s="183"/>
      <c r="AT148" s="183"/>
      <c r="AU148" s="183"/>
      <c r="AV148" s="183"/>
      <c r="AW148" s="183"/>
      <c r="AX148" s="183"/>
      <c r="AY148" s="183"/>
      <c r="AZ148" s="183"/>
      <c r="BA148" s="183"/>
      <c r="BB148" s="183"/>
      <c r="BC148" s="183"/>
      <c r="BD148" s="183"/>
      <c r="BE148" s="183"/>
      <c r="BF148" s="183"/>
      <c r="BG148" s="183"/>
      <c r="BH148" s="183"/>
      <c r="BI148" s="182">
        <f t="shared" si="18"/>
        <v>0</v>
      </c>
      <c r="BJ148" s="109">
        <f t="shared" si="19"/>
        <v>49</v>
      </c>
    </row>
    <row r="149" spans="1:62" ht="12" customHeight="1" x14ac:dyDescent="0.2">
      <c r="B149" s="180">
        <f t="shared" si="20"/>
        <v>138</v>
      </c>
      <c r="C149" s="30" t="s">
        <v>45</v>
      </c>
      <c r="D149" s="31" t="s">
        <v>188</v>
      </c>
      <c r="E149" s="175">
        <v>84</v>
      </c>
      <c r="F149" s="188"/>
      <c r="G149" s="189"/>
      <c r="H149" s="175">
        <f t="shared" ref="H149:H172" si="22">E149+F149+G149</f>
        <v>84</v>
      </c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183"/>
      <c r="AK149" s="183"/>
      <c r="AL149" s="183"/>
      <c r="AM149" s="183"/>
      <c r="AN149" s="183"/>
      <c r="AO149" s="183"/>
      <c r="AP149" s="183"/>
      <c r="AQ149" s="183"/>
      <c r="AR149" s="183"/>
      <c r="AS149" s="183"/>
      <c r="AT149" s="183"/>
      <c r="AU149" s="183"/>
      <c r="AV149" s="183"/>
      <c r="AW149" s="183"/>
      <c r="AX149" s="183"/>
      <c r="AY149" s="183"/>
      <c r="AZ149" s="183"/>
      <c r="BA149" s="183"/>
      <c r="BB149" s="183"/>
      <c r="BC149" s="183"/>
      <c r="BD149" s="183"/>
      <c r="BE149" s="183"/>
      <c r="BF149" s="183"/>
      <c r="BG149" s="183"/>
      <c r="BH149" s="183"/>
      <c r="BI149" s="182">
        <f t="shared" ref="BI149:BI172" si="23">SUM(I149:BH149)</f>
        <v>0</v>
      </c>
      <c r="BJ149" s="109">
        <f t="shared" ref="BJ149:BJ172" si="24">(H149-BI149)</f>
        <v>84</v>
      </c>
    </row>
    <row r="150" spans="1:62" x14ac:dyDescent="0.2">
      <c r="B150" s="190">
        <f t="shared" si="20"/>
        <v>139</v>
      </c>
      <c r="C150" s="191" t="s">
        <v>45</v>
      </c>
      <c r="D150" s="190" t="s">
        <v>236</v>
      </c>
      <c r="E150" s="190">
        <v>175</v>
      </c>
      <c r="F150" s="176"/>
      <c r="G150" s="177"/>
      <c r="H150" s="175">
        <f t="shared" si="22"/>
        <v>175</v>
      </c>
      <c r="I150" s="183"/>
      <c r="J150" s="183"/>
      <c r="K150" s="183"/>
      <c r="L150" s="183"/>
      <c r="M150" s="183"/>
      <c r="N150" s="183"/>
      <c r="O150" s="183"/>
      <c r="P150" s="183"/>
      <c r="Q150" s="183"/>
      <c r="R150" s="183"/>
      <c r="S150" s="183"/>
      <c r="T150" s="183"/>
      <c r="U150" s="183"/>
      <c r="V150" s="183"/>
      <c r="W150" s="183"/>
      <c r="X150" s="183"/>
      <c r="Y150" s="183"/>
      <c r="Z150" s="183"/>
      <c r="AA150" s="183"/>
      <c r="AB150" s="183"/>
      <c r="AC150" s="183"/>
      <c r="AD150" s="183"/>
      <c r="AE150" s="183"/>
      <c r="AF150" s="183"/>
      <c r="AG150" s="183"/>
      <c r="AH150" s="183"/>
      <c r="AI150" s="183">
        <v>2</v>
      </c>
      <c r="AJ150" s="183"/>
      <c r="AK150" s="183"/>
      <c r="AL150" s="183"/>
      <c r="AM150" s="183"/>
      <c r="AN150" s="183"/>
      <c r="AO150" s="183"/>
      <c r="AP150" s="183"/>
      <c r="AQ150" s="183"/>
      <c r="AR150" s="183"/>
      <c r="AS150" s="183"/>
      <c r="AT150" s="183"/>
      <c r="AU150" s="183"/>
      <c r="AV150" s="183"/>
      <c r="AW150" s="183"/>
      <c r="AX150" s="183"/>
      <c r="AY150" s="183"/>
      <c r="AZ150" s="183"/>
      <c r="BA150" s="183"/>
      <c r="BB150" s="183"/>
      <c r="BC150" s="183"/>
      <c r="BD150" s="183"/>
      <c r="BE150" s="183"/>
      <c r="BF150" s="183"/>
      <c r="BG150" s="183"/>
      <c r="BH150" s="183"/>
      <c r="BI150" s="182">
        <f t="shared" si="23"/>
        <v>2</v>
      </c>
      <c r="BJ150" s="109">
        <f t="shared" si="24"/>
        <v>173</v>
      </c>
    </row>
    <row r="151" spans="1:62" x14ac:dyDescent="0.2">
      <c r="B151" s="190">
        <f t="shared" si="20"/>
        <v>140</v>
      </c>
      <c r="C151" s="191" t="s">
        <v>45</v>
      </c>
      <c r="D151" s="190" t="s">
        <v>189</v>
      </c>
      <c r="E151" s="192">
        <v>78</v>
      </c>
      <c r="F151" s="176"/>
      <c r="G151" s="177"/>
      <c r="H151" s="175">
        <f t="shared" si="22"/>
        <v>78</v>
      </c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3"/>
      <c r="AL151" s="183"/>
      <c r="AM151" s="183"/>
      <c r="AN151" s="183"/>
      <c r="AO151" s="183"/>
      <c r="AP151" s="183"/>
      <c r="AQ151" s="183"/>
      <c r="AR151" s="183"/>
      <c r="AS151" s="183"/>
      <c r="AT151" s="183"/>
      <c r="AU151" s="183"/>
      <c r="AV151" s="183"/>
      <c r="AW151" s="183"/>
      <c r="AX151" s="183"/>
      <c r="AY151" s="183"/>
      <c r="AZ151" s="183"/>
      <c r="BA151" s="183"/>
      <c r="BB151" s="183"/>
      <c r="BC151" s="183"/>
      <c r="BD151" s="183"/>
      <c r="BE151" s="183"/>
      <c r="BF151" s="183"/>
      <c r="BG151" s="183"/>
      <c r="BH151" s="183"/>
      <c r="BI151" s="182">
        <f t="shared" si="23"/>
        <v>0</v>
      </c>
      <c r="BJ151" s="109">
        <f t="shared" si="24"/>
        <v>78</v>
      </c>
    </row>
    <row r="152" spans="1:62" x14ac:dyDescent="0.2">
      <c r="B152" s="190">
        <f t="shared" si="20"/>
        <v>141</v>
      </c>
      <c r="C152" s="191" t="s">
        <v>45</v>
      </c>
      <c r="D152" s="190" t="s">
        <v>100</v>
      </c>
      <c r="E152" s="190">
        <v>23</v>
      </c>
      <c r="F152" s="176">
        <v>20</v>
      </c>
      <c r="G152" s="177"/>
      <c r="H152" s="175">
        <f t="shared" si="22"/>
        <v>43</v>
      </c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/>
      <c r="AC152" s="183"/>
      <c r="AD152" s="183"/>
      <c r="AE152" s="183"/>
      <c r="AF152" s="183"/>
      <c r="AG152" s="183"/>
      <c r="AH152" s="183"/>
      <c r="AI152" s="183"/>
      <c r="AJ152" s="183"/>
      <c r="AK152" s="183"/>
      <c r="AL152" s="183"/>
      <c r="AM152" s="183"/>
      <c r="AN152" s="183"/>
      <c r="AO152" s="183"/>
      <c r="AP152" s="183"/>
      <c r="AQ152" s="183"/>
      <c r="AR152" s="183"/>
      <c r="AS152" s="183"/>
      <c r="AT152" s="183"/>
      <c r="AU152" s="183"/>
      <c r="AV152" s="183"/>
      <c r="AW152" s="183"/>
      <c r="AX152" s="183"/>
      <c r="AY152" s="183"/>
      <c r="AZ152" s="183"/>
      <c r="BA152" s="183"/>
      <c r="BB152" s="183"/>
      <c r="BC152" s="183"/>
      <c r="BD152" s="183"/>
      <c r="BE152" s="183"/>
      <c r="BF152" s="183"/>
      <c r="BG152" s="183"/>
      <c r="BH152" s="183"/>
      <c r="BI152" s="182">
        <f t="shared" si="23"/>
        <v>0</v>
      </c>
      <c r="BJ152" s="109">
        <f t="shared" si="24"/>
        <v>43</v>
      </c>
    </row>
    <row r="153" spans="1:62" x14ac:dyDescent="0.2">
      <c r="B153" s="190">
        <f t="shared" si="20"/>
        <v>142</v>
      </c>
      <c r="C153" s="191" t="s">
        <v>45</v>
      </c>
      <c r="D153" s="190" t="s">
        <v>130</v>
      </c>
      <c r="E153" s="190">
        <v>29</v>
      </c>
      <c r="F153" s="176"/>
      <c r="G153" s="177"/>
      <c r="H153" s="175">
        <f t="shared" si="22"/>
        <v>29</v>
      </c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3"/>
      <c r="AA153" s="183"/>
      <c r="AB153" s="183"/>
      <c r="AC153" s="183"/>
      <c r="AD153" s="183"/>
      <c r="AE153" s="183"/>
      <c r="AF153" s="183"/>
      <c r="AG153" s="183"/>
      <c r="AH153" s="183"/>
      <c r="AI153" s="183"/>
      <c r="AJ153" s="183"/>
      <c r="AK153" s="183"/>
      <c r="AL153" s="183"/>
      <c r="AM153" s="183"/>
      <c r="AN153" s="183"/>
      <c r="AO153" s="183"/>
      <c r="AP153" s="183"/>
      <c r="AQ153" s="183"/>
      <c r="AR153" s="183"/>
      <c r="AS153" s="183"/>
      <c r="AT153" s="183"/>
      <c r="AU153" s="183"/>
      <c r="AV153" s="183"/>
      <c r="AW153" s="183"/>
      <c r="AX153" s="183"/>
      <c r="AY153" s="183"/>
      <c r="AZ153" s="183"/>
      <c r="BA153" s="183"/>
      <c r="BB153" s="183"/>
      <c r="BC153" s="183"/>
      <c r="BD153" s="183"/>
      <c r="BE153" s="183"/>
      <c r="BF153" s="183"/>
      <c r="BG153" s="183"/>
      <c r="BH153" s="183"/>
      <c r="BI153" s="182">
        <f t="shared" si="23"/>
        <v>0</v>
      </c>
      <c r="BJ153" s="109">
        <f t="shared" si="24"/>
        <v>29</v>
      </c>
    </row>
    <row r="154" spans="1:62" x14ac:dyDescent="0.2">
      <c r="B154" s="190">
        <f t="shared" si="20"/>
        <v>143</v>
      </c>
      <c r="C154" s="191" t="s">
        <v>45</v>
      </c>
      <c r="D154" s="190" t="s">
        <v>242</v>
      </c>
      <c r="E154" s="190"/>
      <c r="F154" s="176">
        <v>15</v>
      </c>
      <c r="G154" s="177"/>
      <c r="H154" s="175">
        <f t="shared" si="22"/>
        <v>15</v>
      </c>
      <c r="I154" s="183"/>
      <c r="J154" s="183"/>
      <c r="K154" s="183"/>
      <c r="L154" s="183"/>
      <c r="M154" s="183"/>
      <c r="N154" s="183"/>
      <c r="O154" s="183"/>
      <c r="P154" s="183"/>
      <c r="Q154" s="183"/>
      <c r="R154" s="183"/>
      <c r="S154" s="183"/>
      <c r="T154" s="183"/>
      <c r="U154" s="183"/>
      <c r="V154" s="183"/>
      <c r="W154" s="183"/>
      <c r="X154" s="183"/>
      <c r="Y154" s="183"/>
      <c r="Z154" s="183"/>
      <c r="AA154" s="183"/>
      <c r="AB154" s="183"/>
      <c r="AC154" s="183"/>
      <c r="AD154" s="183"/>
      <c r="AE154" s="183"/>
      <c r="AF154" s="183"/>
      <c r="AG154" s="183"/>
      <c r="AH154" s="183"/>
      <c r="AI154" s="183"/>
      <c r="AJ154" s="183"/>
      <c r="AK154" s="183"/>
      <c r="AL154" s="183"/>
      <c r="AM154" s="183"/>
      <c r="AN154" s="183"/>
      <c r="AO154" s="183"/>
      <c r="AP154" s="183"/>
      <c r="AQ154" s="183"/>
      <c r="AR154" s="183"/>
      <c r="AS154" s="183"/>
      <c r="AT154" s="183"/>
      <c r="AU154" s="183"/>
      <c r="AV154" s="183"/>
      <c r="AW154" s="183"/>
      <c r="AX154" s="183"/>
      <c r="AY154" s="183"/>
      <c r="AZ154" s="183"/>
      <c r="BA154" s="183"/>
      <c r="BB154" s="183"/>
      <c r="BC154" s="183"/>
      <c r="BD154" s="183"/>
      <c r="BE154" s="183"/>
      <c r="BF154" s="183"/>
      <c r="BG154" s="183"/>
      <c r="BH154" s="183"/>
      <c r="BI154" s="182">
        <f t="shared" si="23"/>
        <v>0</v>
      </c>
      <c r="BJ154" s="109">
        <f t="shared" si="24"/>
        <v>15</v>
      </c>
    </row>
    <row r="155" spans="1:62" x14ac:dyDescent="0.2">
      <c r="B155" s="190">
        <f t="shared" si="20"/>
        <v>144</v>
      </c>
      <c r="C155" s="191" t="s">
        <v>45</v>
      </c>
      <c r="D155" s="190" t="s">
        <v>243</v>
      </c>
      <c r="E155" s="190"/>
      <c r="F155" s="176">
        <v>10</v>
      </c>
      <c r="G155" s="177"/>
      <c r="H155" s="175">
        <f t="shared" si="22"/>
        <v>10</v>
      </c>
      <c r="I155" s="183"/>
      <c r="J155" s="183"/>
      <c r="K155" s="183"/>
      <c r="L155" s="183"/>
      <c r="M155" s="183"/>
      <c r="N155" s="183"/>
      <c r="O155" s="183"/>
      <c r="P155" s="183"/>
      <c r="Q155" s="183"/>
      <c r="R155" s="183"/>
      <c r="S155" s="183"/>
      <c r="T155" s="183"/>
      <c r="U155" s="183"/>
      <c r="V155" s="183"/>
      <c r="W155" s="183"/>
      <c r="X155" s="183"/>
      <c r="Y155" s="183"/>
      <c r="Z155" s="183"/>
      <c r="AA155" s="183"/>
      <c r="AB155" s="183"/>
      <c r="AC155" s="183"/>
      <c r="AD155" s="183"/>
      <c r="AE155" s="183"/>
      <c r="AF155" s="183"/>
      <c r="AG155" s="183"/>
      <c r="AH155" s="183"/>
      <c r="AI155" s="183"/>
      <c r="AJ155" s="183"/>
      <c r="AK155" s="183"/>
      <c r="AL155" s="183"/>
      <c r="AM155" s="183"/>
      <c r="AN155" s="183"/>
      <c r="AO155" s="183"/>
      <c r="AP155" s="183"/>
      <c r="AQ155" s="183"/>
      <c r="AR155" s="183"/>
      <c r="AS155" s="183"/>
      <c r="AT155" s="183"/>
      <c r="AU155" s="183"/>
      <c r="AV155" s="183"/>
      <c r="AW155" s="183"/>
      <c r="AX155" s="183"/>
      <c r="AY155" s="183"/>
      <c r="AZ155" s="183"/>
      <c r="BA155" s="183"/>
      <c r="BB155" s="183"/>
      <c r="BC155" s="183"/>
      <c r="BD155" s="183"/>
      <c r="BE155" s="183"/>
      <c r="BF155" s="183"/>
      <c r="BG155" s="183"/>
      <c r="BH155" s="183"/>
      <c r="BI155" s="182">
        <f t="shared" si="23"/>
        <v>0</v>
      </c>
      <c r="BJ155" s="109">
        <f t="shared" si="24"/>
        <v>10</v>
      </c>
    </row>
    <row r="156" spans="1:62" x14ac:dyDescent="0.2">
      <c r="B156" s="190">
        <f t="shared" si="20"/>
        <v>145</v>
      </c>
      <c r="C156" s="191" t="s">
        <v>45</v>
      </c>
      <c r="D156" s="190" t="s">
        <v>244</v>
      </c>
      <c r="E156" s="190"/>
      <c r="F156" s="176">
        <v>10</v>
      </c>
      <c r="G156" s="177"/>
      <c r="H156" s="175">
        <f t="shared" si="22"/>
        <v>10</v>
      </c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/>
      <c r="AC156" s="183"/>
      <c r="AD156" s="183"/>
      <c r="AE156" s="183"/>
      <c r="AF156" s="183"/>
      <c r="AG156" s="183"/>
      <c r="AH156" s="183"/>
      <c r="AI156" s="183"/>
      <c r="AJ156" s="183"/>
      <c r="AK156" s="183"/>
      <c r="AL156" s="183"/>
      <c r="AM156" s="183"/>
      <c r="AN156" s="183"/>
      <c r="AO156" s="183"/>
      <c r="AP156" s="183"/>
      <c r="AQ156" s="183"/>
      <c r="AR156" s="183"/>
      <c r="AS156" s="183"/>
      <c r="AT156" s="183"/>
      <c r="AU156" s="183"/>
      <c r="AV156" s="183"/>
      <c r="AW156" s="183"/>
      <c r="AX156" s="183"/>
      <c r="AY156" s="183"/>
      <c r="AZ156" s="183"/>
      <c r="BA156" s="183"/>
      <c r="BB156" s="183"/>
      <c r="BC156" s="183"/>
      <c r="BD156" s="183"/>
      <c r="BE156" s="183"/>
      <c r="BF156" s="183"/>
      <c r="BG156" s="183"/>
      <c r="BH156" s="183"/>
      <c r="BI156" s="182">
        <f t="shared" si="23"/>
        <v>0</v>
      </c>
      <c r="BJ156" s="109">
        <f t="shared" si="24"/>
        <v>10</v>
      </c>
    </row>
    <row r="157" spans="1:62" x14ac:dyDescent="0.2">
      <c r="B157" s="190">
        <f t="shared" si="20"/>
        <v>146</v>
      </c>
      <c r="C157" s="191" t="s">
        <v>45</v>
      </c>
      <c r="D157" s="190" t="s">
        <v>245</v>
      </c>
      <c r="E157" s="190"/>
      <c r="F157" s="176">
        <v>15</v>
      </c>
      <c r="G157" s="177"/>
      <c r="H157" s="175">
        <f t="shared" si="22"/>
        <v>15</v>
      </c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/>
      <c r="T157" s="183"/>
      <c r="U157" s="183"/>
      <c r="V157" s="183"/>
      <c r="W157" s="183"/>
      <c r="X157" s="183"/>
      <c r="Y157" s="183"/>
      <c r="Z157" s="183"/>
      <c r="AA157" s="183"/>
      <c r="AB157" s="183"/>
      <c r="AC157" s="183"/>
      <c r="AD157" s="183"/>
      <c r="AE157" s="183"/>
      <c r="AF157" s="183"/>
      <c r="AG157" s="183"/>
      <c r="AH157" s="183"/>
      <c r="AI157" s="183"/>
      <c r="AJ157" s="183"/>
      <c r="AK157" s="183"/>
      <c r="AL157" s="183"/>
      <c r="AM157" s="183"/>
      <c r="AN157" s="183"/>
      <c r="AO157" s="183"/>
      <c r="AP157" s="183"/>
      <c r="AQ157" s="183"/>
      <c r="AR157" s="183"/>
      <c r="AS157" s="183"/>
      <c r="AT157" s="183"/>
      <c r="AU157" s="183"/>
      <c r="AV157" s="183"/>
      <c r="AW157" s="183"/>
      <c r="AX157" s="183"/>
      <c r="AY157" s="183"/>
      <c r="AZ157" s="183"/>
      <c r="BA157" s="183"/>
      <c r="BB157" s="183"/>
      <c r="BC157" s="183"/>
      <c r="BD157" s="183"/>
      <c r="BE157" s="183"/>
      <c r="BF157" s="183"/>
      <c r="BG157" s="183"/>
      <c r="BH157" s="183"/>
      <c r="BI157" s="182">
        <f t="shared" si="23"/>
        <v>0</v>
      </c>
      <c r="BJ157" s="109">
        <f t="shared" si="24"/>
        <v>15</v>
      </c>
    </row>
    <row r="158" spans="1:62" x14ac:dyDescent="0.2">
      <c r="B158" s="190">
        <f t="shared" si="20"/>
        <v>147</v>
      </c>
      <c r="C158" s="191" t="s">
        <v>45</v>
      </c>
      <c r="D158" s="190" t="s">
        <v>246</v>
      </c>
      <c r="E158" s="190"/>
      <c r="F158" s="176">
        <v>15</v>
      </c>
      <c r="G158" s="177"/>
      <c r="H158" s="175">
        <f t="shared" si="22"/>
        <v>15</v>
      </c>
      <c r="I158" s="183"/>
      <c r="J158" s="183"/>
      <c r="K158" s="183"/>
      <c r="L158" s="183"/>
      <c r="M158" s="183"/>
      <c r="N158" s="183"/>
      <c r="O158" s="183"/>
      <c r="P158" s="183"/>
      <c r="Q158" s="183"/>
      <c r="R158" s="183"/>
      <c r="S158" s="183"/>
      <c r="T158" s="183"/>
      <c r="U158" s="183"/>
      <c r="V158" s="183"/>
      <c r="W158" s="183"/>
      <c r="X158" s="183"/>
      <c r="Y158" s="183"/>
      <c r="Z158" s="183"/>
      <c r="AA158" s="183"/>
      <c r="AB158" s="183"/>
      <c r="AC158" s="183"/>
      <c r="AD158" s="183"/>
      <c r="AE158" s="183"/>
      <c r="AF158" s="183"/>
      <c r="AG158" s="183"/>
      <c r="AH158" s="183"/>
      <c r="AI158" s="183"/>
      <c r="AJ158" s="183"/>
      <c r="AK158" s="183"/>
      <c r="AL158" s="183"/>
      <c r="AM158" s="183"/>
      <c r="AN158" s="183"/>
      <c r="AO158" s="183"/>
      <c r="AP158" s="183"/>
      <c r="AQ158" s="183"/>
      <c r="AR158" s="183"/>
      <c r="AS158" s="183"/>
      <c r="AT158" s="183"/>
      <c r="AU158" s="183"/>
      <c r="AV158" s="183"/>
      <c r="AW158" s="183"/>
      <c r="AX158" s="183"/>
      <c r="AY158" s="183"/>
      <c r="AZ158" s="183"/>
      <c r="BA158" s="183"/>
      <c r="BB158" s="183"/>
      <c r="BC158" s="183"/>
      <c r="BD158" s="183"/>
      <c r="BE158" s="183"/>
      <c r="BF158" s="183"/>
      <c r="BG158" s="183"/>
      <c r="BH158" s="183"/>
      <c r="BI158" s="182">
        <f t="shared" si="23"/>
        <v>0</v>
      </c>
      <c r="BJ158" s="109">
        <f t="shared" si="24"/>
        <v>15</v>
      </c>
    </row>
    <row r="159" spans="1:62" x14ac:dyDescent="0.2">
      <c r="B159" s="190">
        <f t="shared" si="20"/>
        <v>148</v>
      </c>
      <c r="C159" s="191" t="s">
        <v>45</v>
      </c>
      <c r="D159" s="190" t="s">
        <v>247</v>
      </c>
      <c r="E159" s="190"/>
      <c r="F159" s="176">
        <v>30</v>
      </c>
      <c r="G159" s="177"/>
      <c r="H159" s="175">
        <f t="shared" si="22"/>
        <v>30</v>
      </c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3"/>
      <c r="AA159" s="183"/>
      <c r="AB159" s="183"/>
      <c r="AC159" s="183"/>
      <c r="AD159" s="183"/>
      <c r="AE159" s="183"/>
      <c r="AF159" s="183"/>
      <c r="AG159" s="183"/>
      <c r="AH159" s="183"/>
      <c r="AI159" s="183"/>
      <c r="AJ159" s="183"/>
      <c r="AK159" s="183"/>
      <c r="AL159" s="183"/>
      <c r="AM159" s="183"/>
      <c r="AN159" s="183"/>
      <c r="AO159" s="183"/>
      <c r="AP159" s="183"/>
      <c r="AQ159" s="183"/>
      <c r="AR159" s="183"/>
      <c r="AS159" s="183"/>
      <c r="AT159" s="183"/>
      <c r="AU159" s="183"/>
      <c r="AV159" s="183"/>
      <c r="AW159" s="183"/>
      <c r="AX159" s="183"/>
      <c r="AY159" s="183"/>
      <c r="AZ159" s="183"/>
      <c r="BA159" s="183"/>
      <c r="BB159" s="183"/>
      <c r="BC159" s="183"/>
      <c r="BD159" s="183"/>
      <c r="BE159" s="183"/>
      <c r="BF159" s="183"/>
      <c r="BG159" s="183"/>
      <c r="BH159" s="183"/>
      <c r="BI159" s="182">
        <f t="shared" si="23"/>
        <v>0</v>
      </c>
      <c r="BJ159" s="109">
        <f t="shared" si="24"/>
        <v>30</v>
      </c>
    </row>
    <row r="160" spans="1:62" x14ac:dyDescent="0.2">
      <c r="B160" s="190">
        <f t="shared" si="20"/>
        <v>149</v>
      </c>
      <c r="C160" s="191" t="s">
        <v>45</v>
      </c>
      <c r="D160" s="190" t="s">
        <v>248</v>
      </c>
      <c r="E160" s="190"/>
      <c r="F160" s="176">
        <v>5</v>
      </c>
      <c r="G160" s="177"/>
      <c r="H160" s="175">
        <f t="shared" si="22"/>
        <v>5</v>
      </c>
      <c r="I160" s="183"/>
      <c r="J160" s="183"/>
      <c r="K160" s="183"/>
      <c r="L160" s="183"/>
      <c r="M160" s="183"/>
      <c r="N160" s="183"/>
      <c r="O160" s="183"/>
      <c r="P160" s="183"/>
      <c r="Q160" s="183"/>
      <c r="R160" s="183"/>
      <c r="S160" s="183"/>
      <c r="T160" s="183"/>
      <c r="U160" s="183"/>
      <c r="V160" s="183"/>
      <c r="W160" s="183"/>
      <c r="X160" s="183"/>
      <c r="Y160" s="183"/>
      <c r="Z160" s="183"/>
      <c r="AA160" s="183"/>
      <c r="AB160" s="183"/>
      <c r="AC160" s="183"/>
      <c r="AD160" s="183"/>
      <c r="AE160" s="183"/>
      <c r="AF160" s="183"/>
      <c r="AG160" s="183"/>
      <c r="AH160" s="183"/>
      <c r="AI160" s="183"/>
      <c r="AJ160" s="183"/>
      <c r="AK160" s="183"/>
      <c r="AL160" s="183"/>
      <c r="AM160" s="183"/>
      <c r="AN160" s="183"/>
      <c r="AO160" s="183"/>
      <c r="AP160" s="183"/>
      <c r="AQ160" s="183"/>
      <c r="AR160" s="183"/>
      <c r="AS160" s="183"/>
      <c r="AT160" s="183"/>
      <c r="AU160" s="183"/>
      <c r="AV160" s="183"/>
      <c r="AW160" s="183"/>
      <c r="AX160" s="183"/>
      <c r="AY160" s="183"/>
      <c r="AZ160" s="183"/>
      <c r="BA160" s="183"/>
      <c r="BB160" s="183"/>
      <c r="BC160" s="183"/>
      <c r="BD160" s="183"/>
      <c r="BE160" s="183"/>
      <c r="BF160" s="183"/>
      <c r="BG160" s="183"/>
      <c r="BH160" s="183"/>
      <c r="BI160" s="182">
        <f t="shared" si="23"/>
        <v>0</v>
      </c>
      <c r="BJ160" s="109">
        <f t="shared" si="24"/>
        <v>5</v>
      </c>
    </row>
    <row r="161" spans="2:62" x14ac:dyDescent="0.2">
      <c r="B161" s="190">
        <f t="shared" si="20"/>
        <v>150</v>
      </c>
      <c r="C161" s="191" t="s">
        <v>45</v>
      </c>
      <c r="D161" s="190" t="s">
        <v>249</v>
      </c>
      <c r="E161" s="190"/>
      <c r="F161" s="176">
        <v>5</v>
      </c>
      <c r="G161" s="177"/>
      <c r="H161" s="175">
        <f t="shared" si="22"/>
        <v>5</v>
      </c>
      <c r="I161" s="183"/>
      <c r="J161" s="183"/>
      <c r="K161" s="183"/>
      <c r="L161" s="183"/>
      <c r="M161" s="183"/>
      <c r="N161" s="183"/>
      <c r="O161" s="183"/>
      <c r="P161" s="183"/>
      <c r="Q161" s="183"/>
      <c r="R161" s="183"/>
      <c r="S161" s="183"/>
      <c r="T161" s="183"/>
      <c r="U161" s="183"/>
      <c r="V161" s="183"/>
      <c r="W161" s="183"/>
      <c r="X161" s="183"/>
      <c r="Y161" s="183"/>
      <c r="Z161" s="183"/>
      <c r="AA161" s="183"/>
      <c r="AB161" s="183"/>
      <c r="AC161" s="183"/>
      <c r="AD161" s="183"/>
      <c r="AE161" s="183"/>
      <c r="AF161" s="183"/>
      <c r="AG161" s="183"/>
      <c r="AH161" s="183"/>
      <c r="AI161" s="183"/>
      <c r="AJ161" s="183"/>
      <c r="AK161" s="183"/>
      <c r="AL161" s="183"/>
      <c r="AM161" s="183"/>
      <c r="AN161" s="183"/>
      <c r="AO161" s="183"/>
      <c r="AP161" s="183"/>
      <c r="AQ161" s="183"/>
      <c r="AR161" s="183"/>
      <c r="AS161" s="183"/>
      <c r="AT161" s="183"/>
      <c r="AU161" s="183"/>
      <c r="AV161" s="183"/>
      <c r="AW161" s="183"/>
      <c r="AX161" s="183"/>
      <c r="AY161" s="183"/>
      <c r="AZ161" s="183"/>
      <c r="BA161" s="183"/>
      <c r="BB161" s="183"/>
      <c r="BC161" s="183"/>
      <c r="BD161" s="183"/>
      <c r="BE161" s="183"/>
      <c r="BF161" s="183"/>
      <c r="BG161" s="183"/>
      <c r="BH161" s="183"/>
      <c r="BI161" s="182">
        <f t="shared" si="23"/>
        <v>0</v>
      </c>
      <c r="BJ161" s="109">
        <f t="shared" si="24"/>
        <v>5</v>
      </c>
    </row>
    <row r="162" spans="2:62" x14ac:dyDescent="0.2">
      <c r="B162" s="190">
        <f t="shared" si="20"/>
        <v>151</v>
      </c>
      <c r="C162" s="191" t="s">
        <v>45</v>
      </c>
      <c r="D162" s="190" t="s">
        <v>250</v>
      </c>
      <c r="E162" s="190"/>
      <c r="F162" s="176">
        <v>5</v>
      </c>
      <c r="G162" s="177"/>
      <c r="H162" s="175">
        <f t="shared" si="22"/>
        <v>5</v>
      </c>
      <c r="I162" s="183"/>
      <c r="J162" s="183"/>
      <c r="K162" s="183"/>
      <c r="L162" s="183"/>
      <c r="M162" s="183"/>
      <c r="N162" s="183"/>
      <c r="O162" s="183"/>
      <c r="P162" s="183"/>
      <c r="Q162" s="183"/>
      <c r="R162" s="183"/>
      <c r="S162" s="183"/>
      <c r="T162" s="183"/>
      <c r="U162" s="183"/>
      <c r="V162" s="183"/>
      <c r="W162" s="183"/>
      <c r="X162" s="183"/>
      <c r="Y162" s="183"/>
      <c r="Z162" s="183"/>
      <c r="AA162" s="183"/>
      <c r="AB162" s="183"/>
      <c r="AC162" s="183"/>
      <c r="AD162" s="183"/>
      <c r="AE162" s="183"/>
      <c r="AF162" s="183"/>
      <c r="AG162" s="183"/>
      <c r="AH162" s="183"/>
      <c r="AI162" s="183"/>
      <c r="AJ162" s="183"/>
      <c r="AK162" s="183"/>
      <c r="AL162" s="183"/>
      <c r="AM162" s="183"/>
      <c r="AN162" s="183"/>
      <c r="AO162" s="183"/>
      <c r="AP162" s="183"/>
      <c r="AQ162" s="183"/>
      <c r="AR162" s="183"/>
      <c r="AS162" s="183"/>
      <c r="AT162" s="183"/>
      <c r="AU162" s="183"/>
      <c r="AV162" s="183"/>
      <c r="AW162" s="183"/>
      <c r="AX162" s="183"/>
      <c r="AY162" s="183"/>
      <c r="AZ162" s="183"/>
      <c r="BA162" s="183"/>
      <c r="BB162" s="183"/>
      <c r="BC162" s="183"/>
      <c r="BD162" s="183"/>
      <c r="BE162" s="183"/>
      <c r="BF162" s="183"/>
      <c r="BG162" s="183"/>
      <c r="BH162" s="183"/>
      <c r="BI162" s="182">
        <f t="shared" si="23"/>
        <v>0</v>
      </c>
      <c r="BJ162" s="109">
        <f t="shared" si="24"/>
        <v>5</v>
      </c>
    </row>
    <row r="163" spans="2:62" x14ac:dyDescent="0.2">
      <c r="B163" s="190">
        <f t="shared" si="20"/>
        <v>152</v>
      </c>
      <c r="C163" s="191" t="s">
        <v>45</v>
      </c>
      <c r="D163" s="190" t="s">
        <v>251</v>
      </c>
      <c r="E163" s="190"/>
      <c r="F163" s="176">
        <v>15</v>
      </c>
      <c r="G163" s="177"/>
      <c r="H163" s="175">
        <f t="shared" si="22"/>
        <v>15</v>
      </c>
      <c r="I163" s="183"/>
      <c r="J163" s="183"/>
      <c r="K163" s="183"/>
      <c r="L163" s="183"/>
      <c r="M163" s="183"/>
      <c r="N163" s="183"/>
      <c r="O163" s="183"/>
      <c r="P163" s="183"/>
      <c r="Q163" s="183"/>
      <c r="R163" s="183"/>
      <c r="S163" s="183"/>
      <c r="T163" s="183"/>
      <c r="U163" s="183"/>
      <c r="V163" s="183"/>
      <c r="W163" s="183"/>
      <c r="X163" s="183"/>
      <c r="Y163" s="183"/>
      <c r="Z163" s="183"/>
      <c r="AA163" s="183"/>
      <c r="AB163" s="183"/>
      <c r="AC163" s="183"/>
      <c r="AD163" s="183"/>
      <c r="AE163" s="183"/>
      <c r="AF163" s="183"/>
      <c r="AG163" s="183"/>
      <c r="AH163" s="183"/>
      <c r="AI163" s="183"/>
      <c r="AJ163" s="183"/>
      <c r="AK163" s="183"/>
      <c r="AL163" s="183"/>
      <c r="AM163" s="183"/>
      <c r="AN163" s="183"/>
      <c r="AO163" s="183"/>
      <c r="AP163" s="183"/>
      <c r="AQ163" s="183"/>
      <c r="AR163" s="183"/>
      <c r="AS163" s="183"/>
      <c r="AT163" s="183"/>
      <c r="AU163" s="183"/>
      <c r="AV163" s="183"/>
      <c r="AW163" s="183"/>
      <c r="AX163" s="183"/>
      <c r="AY163" s="183"/>
      <c r="AZ163" s="183"/>
      <c r="BA163" s="183"/>
      <c r="BB163" s="183"/>
      <c r="BC163" s="183"/>
      <c r="BD163" s="183"/>
      <c r="BE163" s="183"/>
      <c r="BF163" s="183"/>
      <c r="BG163" s="183"/>
      <c r="BH163" s="183"/>
      <c r="BI163" s="182">
        <f t="shared" si="23"/>
        <v>0</v>
      </c>
      <c r="BJ163" s="109">
        <f t="shared" si="24"/>
        <v>15</v>
      </c>
    </row>
    <row r="164" spans="2:62" x14ac:dyDescent="0.2">
      <c r="B164" s="190">
        <f t="shared" si="20"/>
        <v>153</v>
      </c>
      <c r="C164" s="191" t="s">
        <v>45</v>
      </c>
      <c r="D164" s="190" t="s">
        <v>252</v>
      </c>
      <c r="E164" s="190"/>
      <c r="F164" s="176">
        <v>15</v>
      </c>
      <c r="G164" s="177"/>
      <c r="H164" s="175">
        <f t="shared" si="22"/>
        <v>15</v>
      </c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3"/>
      <c r="AA164" s="183"/>
      <c r="AB164" s="183"/>
      <c r="AC164" s="183"/>
      <c r="AD164" s="183"/>
      <c r="AE164" s="183"/>
      <c r="AF164" s="183"/>
      <c r="AG164" s="183"/>
      <c r="AH164" s="183"/>
      <c r="AI164" s="183"/>
      <c r="AJ164" s="183"/>
      <c r="AK164" s="183"/>
      <c r="AL164" s="183"/>
      <c r="AM164" s="183"/>
      <c r="AN164" s="183"/>
      <c r="AO164" s="183"/>
      <c r="AP164" s="183"/>
      <c r="AQ164" s="183"/>
      <c r="AR164" s="183"/>
      <c r="AS164" s="183"/>
      <c r="AT164" s="183"/>
      <c r="AU164" s="183"/>
      <c r="AV164" s="183"/>
      <c r="AW164" s="183"/>
      <c r="AX164" s="183"/>
      <c r="AY164" s="183"/>
      <c r="AZ164" s="183"/>
      <c r="BA164" s="183"/>
      <c r="BB164" s="183"/>
      <c r="BC164" s="183"/>
      <c r="BD164" s="183"/>
      <c r="BE164" s="183"/>
      <c r="BF164" s="183"/>
      <c r="BG164" s="183"/>
      <c r="BH164" s="183"/>
      <c r="BI164" s="182">
        <f t="shared" si="23"/>
        <v>0</v>
      </c>
      <c r="BJ164" s="109">
        <f t="shared" si="24"/>
        <v>15</v>
      </c>
    </row>
    <row r="165" spans="2:62" x14ac:dyDescent="0.2">
      <c r="B165" s="190">
        <f t="shared" si="20"/>
        <v>154</v>
      </c>
      <c r="C165" s="191" t="s">
        <v>45</v>
      </c>
      <c r="D165" s="190" t="s">
        <v>253</v>
      </c>
      <c r="E165" s="190"/>
      <c r="F165" s="176">
        <v>15</v>
      </c>
      <c r="G165" s="177"/>
      <c r="H165" s="175">
        <f t="shared" si="22"/>
        <v>15</v>
      </c>
      <c r="I165" s="183"/>
      <c r="J165" s="183"/>
      <c r="K165" s="183"/>
      <c r="L165" s="183"/>
      <c r="M165" s="183"/>
      <c r="N165" s="183"/>
      <c r="O165" s="183"/>
      <c r="P165" s="183"/>
      <c r="Q165" s="183"/>
      <c r="R165" s="183"/>
      <c r="S165" s="183"/>
      <c r="T165" s="183"/>
      <c r="U165" s="183"/>
      <c r="V165" s="183"/>
      <c r="W165" s="183"/>
      <c r="X165" s="183"/>
      <c r="Y165" s="183"/>
      <c r="Z165" s="183"/>
      <c r="AA165" s="183"/>
      <c r="AB165" s="183"/>
      <c r="AC165" s="183"/>
      <c r="AD165" s="183"/>
      <c r="AE165" s="183"/>
      <c r="AF165" s="183"/>
      <c r="AG165" s="183"/>
      <c r="AH165" s="183"/>
      <c r="AI165" s="183"/>
      <c r="AJ165" s="183"/>
      <c r="AK165" s="183"/>
      <c r="AL165" s="183"/>
      <c r="AM165" s="183"/>
      <c r="AN165" s="183"/>
      <c r="AO165" s="183"/>
      <c r="AP165" s="183"/>
      <c r="AQ165" s="183"/>
      <c r="AR165" s="183"/>
      <c r="AS165" s="183"/>
      <c r="AT165" s="183"/>
      <c r="AU165" s="183"/>
      <c r="AV165" s="183"/>
      <c r="AW165" s="183"/>
      <c r="AX165" s="183"/>
      <c r="AY165" s="183"/>
      <c r="AZ165" s="183"/>
      <c r="BA165" s="183"/>
      <c r="BB165" s="183"/>
      <c r="BC165" s="183"/>
      <c r="BD165" s="183"/>
      <c r="BE165" s="183"/>
      <c r="BF165" s="183"/>
      <c r="BG165" s="183"/>
      <c r="BH165" s="183"/>
      <c r="BI165" s="182">
        <f t="shared" si="23"/>
        <v>0</v>
      </c>
      <c r="BJ165" s="109">
        <f t="shared" si="24"/>
        <v>15</v>
      </c>
    </row>
    <row r="166" spans="2:62" x14ac:dyDescent="0.2">
      <c r="B166" s="190">
        <f t="shared" si="20"/>
        <v>155</v>
      </c>
      <c r="C166" s="191" t="s">
        <v>45</v>
      </c>
      <c r="D166" s="190" t="s">
        <v>254</v>
      </c>
      <c r="E166" s="190"/>
      <c r="F166" s="176">
        <v>15</v>
      </c>
      <c r="G166" s="177"/>
      <c r="H166" s="175">
        <f t="shared" si="22"/>
        <v>15</v>
      </c>
      <c r="I166" s="183"/>
      <c r="J166" s="183"/>
      <c r="K166" s="183"/>
      <c r="L166" s="183"/>
      <c r="M166" s="183"/>
      <c r="N166" s="183"/>
      <c r="O166" s="183"/>
      <c r="P166" s="183"/>
      <c r="Q166" s="183"/>
      <c r="R166" s="183"/>
      <c r="S166" s="183"/>
      <c r="T166" s="183"/>
      <c r="U166" s="183"/>
      <c r="V166" s="183"/>
      <c r="W166" s="183"/>
      <c r="X166" s="183"/>
      <c r="Y166" s="183"/>
      <c r="Z166" s="183"/>
      <c r="AA166" s="183"/>
      <c r="AB166" s="183"/>
      <c r="AC166" s="183"/>
      <c r="AD166" s="183"/>
      <c r="AE166" s="183"/>
      <c r="AF166" s="183"/>
      <c r="AG166" s="183"/>
      <c r="AH166" s="183"/>
      <c r="AI166" s="183"/>
      <c r="AJ166" s="183"/>
      <c r="AK166" s="183"/>
      <c r="AL166" s="183"/>
      <c r="AM166" s="183"/>
      <c r="AN166" s="183"/>
      <c r="AO166" s="183"/>
      <c r="AP166" s="183"/>
      <c r="AQ166" s="183"/>
      <c r="AR166" s="183"/>
      <c r="AS166" s="183"/>
      <c r="AT166" s="183"/>
      <c r="AU166" s="183"/>
      <c r="AV166" s="183"/>
      <c r="AW166" s="183"/>
      <c r="AX166" s="183"/>
      <c r="AY166" s="183"/>
      <c r="AZ166" s="183"/>
      <c r="BA166" s="183"/>
      <c r="BB166" s="183"/>
      <c r="BC166" s="183"/>
      <c r="BD166" s="183"/>
      <c r="BE166" s="183"/>
      <c r="BF166" s="183"/>
      <c r="BG166" s="183"/>
      <c r="BH166" s="183"/>
      <c r="BI166" s="182">
        <f t="shared" si="23"/>
        <v>0</v>
      </c>
      <c r="BJ166" s="109">
        <f t="shared" si="24"/>
        <v>15</v>
      </c>
    </row>
    <row r="167" spans="2:62" x14ac:dyDescent="0.2">
      <c r="B167" s="190">
        <f t="shared" si="20"/>
        <v>156</v>
      </c>
      <c r="C167" s="191" t="s">
        <v>45</v>
      </c>
      <c r="D167" s="190" t="s">
        <v>255</v>
      </c>
      <c r="E167" s="190"/>
      <c r="F167" s="176">
        <v>15</v>
      </c>
      <c r="G167" s="177"/>
      <c r="H167" s="175">
        <f t="shared" si="22"/>
        <v>15</v>
      </c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3"/>
      <c r="AA167" s="183"/>
      <c r="AB167" s="183"/>
      <c r="AC167" s="183"/>
      <c r="AD167" s="183"/>
      <c r="AE167" s="183"/>
      <c r="AF167" s="183"/>
      <c r="AG167" s="183"/>
      <c r="AH167" s="183"/>
      <c r="AI167" s="183"/>
      <c r="AJ167" s="183"/>
      <c r="AK167" s="183"/>
      <c r="AL167" s="183"/>
      <c r="AM167" s="183"/>
      <c r="AN167" s="183"/>
      <c r="AO167" s="183"/>
      <c r="AP167" s="183"/>
      <c r="AQ167" s="183"/>
      <c r="AR167" s="183"/>
      <c r="AS167" s="183"/>
      <c r="AT167" s="183"/>
      <c r="AU167" s="183"/>
      <c r="AV167" s="183"/>
      <c r="AW167" s="183"/>
      <c r="AX167" s="183"/>
      <c r="AY167" s="183"/>
      <c r="AZ167" s="183"/>
      <c r="BA167" s="183"/>
      <c r="BB167" s="183"/>
      <c r="BC167" s="183"/>
      <c r="BD167" s="183"/>
      <c r="BE167" s="183"/>
      <c r="BF167" s="183"/>
      <c r="BG167" s="183"/>
      <c r="BH167" s="183"/>
      <c r="BI167" s="182">
        <f t="shared" si="23"/>
        <v>0</v>
      </c>
      <c r="BJ167" s="109">
        <f t="shared" si="24"/>
        <v>15</v>
      </c>
    </row>
    <row r="168" spans="2:62" x14ac:dyDescent="0.2">
      <c r="B168" s="190">
        <f t="shared" si="20"/>
        <v>157</v>
      </c>
      <c r="C168" s="191" t="s">
        <v>45</v>
      </c>
      <c r="D168" s="190" t="s">
        <v>256</v>
      </c>
      <c r="E168" s="190"/>
      <c r="F168" s="176">
        <v>10</v>
      </c>
      <c r="G168" s="177"/>
      <c r="H168" s="175">
        <f t="shared" si="22"/>
        <v>10</v>
      </c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3"/>
      <c r="AA168" s="183"/>
      <c r="AB168" s="183"/>
      <c r="AC168" s="183"/>
      <c r="AD168" s="183"/>
      <c r="AE168" s="183"/>
      <c r="AF168" s="183"/>
      <c r="AG168" s="183"/>
      <c r="AH168" s="183"/>
      <c r="AI168" s="183"/>
      <c r="AJ168" s="183"/>
      <c r="AK168" s="183"/>
      <c r="AL168" s="183"/>
      <c r="AM168" s="183"/>
      <c r="AN168" s="183"/>
      <c r="AO168" s="183"/>
      <c r="AP168" s="183"/>
      <c r="AQ168" s="183"/>
      <c r="AR168" s="183"/>
      <c r="AS168" s="183"/>
      <c r="AT168" s="183"/>
      <c r="AU168" s="183"/>
      <c r="AV168" s="183"/>
      <c r="AW168" s="183"/>
      <c r="AX168" s="183"/>
      <c r="AY168" s="183"/>
      <c r="AZ168" s="183"/>
      <c r="BA168" s="183"/>
      <c r="BB168" s="183"/>
      <c r="BC168" s="183"/>
      <c r="BD168" s="183"/>
      <c r="BE168" s="183"/>
      <c r="BF168" s="183"/>
      <c r="BG168" s="183"/>
      <c r="BH168" s="183"/>
      <c r="BI168" s="182">
        <f t="shared" si="23"/>
        <v>0</v>
      </c>
      <c r="BJ168" s="109">
        <f t="shared" si="24"/>
        <v>10</v>
      </c>
    </row>
    <row r="169" spans="2:62" x14ac:dyDescent="0.2">
      <c r="B169" s="190">
        <f t="shared" si="20"/>
        <v>158</v>
      </c>
      <c r="C169" s="191" t="s">
        <v>45</v>
      </c>
      <c r="D169" s="190" t="s">
        <v>257</v>
      </c>
      <c r="E169" s="190"/>
      <c r="F169" s="176">
        <v>10</v>
      </c>
      <c r="G169" s="177"/>
      <c r="H169" s="175">
        <f t="shared" si="22"/>
        <v>10</v>
      </c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3"/>
      <c r="AF169" s="183"/>
      <c r="AG169" s="183"/>
      <c r="AH169" s="183"/>
      <c r="AI169" s="183"/>
      <c r="AJ169" s="183"/>
      <c r="AK169" s="183"/>
      <c r="AL169" s="183"/>
      <c r="AM169" s="183"/>
      <c r="AN169" s="183"/>
      <c r="AO169" s="183"/>
      <c r="AP169" s="183"/>
      <c r="AQ169" s="183"/>
      <c r="AR169" s="183"/>
      <c r="AS169" s="183"/>
      <c r="AT169" s="183"/>
      <c r="AU169" s="183"/>
      <c r="AV169" s="183"/>
      <c r="AW169" s="183"/>
      <c r="AX169" s="183"/>
      <c r="AY169" s="183"/>
      <c r="AZ169" s="183"/>
      <c r="BA169" s="183"/>
      <c r="BB169" s="183"/>
      <c r="BC169" s="183"/>
      <c r="BD169" s="183"/>
      <c r="BE169" s="183"/>
      <c r="BF169" s="183"/>
      <c r="BG169" s="183"/>
      <c r="BH169" s="183"/>
      <c r="BI169" s="182">
        <f t="shared" si="23"/>
        <v>0</v>
      </c>
      <c r="BJ169" s="109">
        <f t="shared" si="24"/>
        <v>10</v>
      </c>
    </row>
    <row r="170" spans="2:62" x14ac:dyDescent="0.2">
      <c r="B170" s="190">
        <f t="shared" si="20"/>
        <v>159</v>
      </c>
      <c r="C170" s="191" t="s">
        <v>258</v>
      </c>
      <c r="D170" s="190" t="s">
        <v>259</v>
      </c>
      <c r="E170" s="190"/>
      <c r="F170" s="176">
        <v>12</v>
      </c>
      <c r="G170" s="177"/>
      <c r="H170" s="175">
        <f t="shared" si="22"/>
        <v>12</v>
      </c>
      <c r="I170" s="183"/>
      <c r="J170" s="183"/>
      <c r="K170" s="183"/>
      <c r="L170" s="183"/>
      <c r="M170" s="183"/>
      <c r="N170" s="183"/>
      <c r="O170" s="183"/>
      <c r="P170" s="183"/>
      <c r="Q170" s="183"/>
      <c r="R170" s="183"/>
      <c r="S170" s="183"/>
      <c r="T170" s="183"/>
      <c r="U170" s="183"/>
      <c r="V170" s="183"/>
      <c r="W170" s="183"/>
      <c r="X170" s="183"/>
      <c r="Y170" s="183"/>
      <c r="Z170" s="183"/>
      <c r="AA170" s="183"/>
      <c r="AB170" s="183"/>
      <c r="AC170" s="183"/>
      <c r="AD170" s="183"/>
      <c r="AE170" s="183"/>
      <c r="AF170" s="183"/>
      <c r="AG170" s="183"/>
      <c r="AH170" s="183"/>
      <c r="AI170" s="183"/>
      <c r="AJ170" s="183"/>
      <c r="AK170" s="183"/>
      <c r="AL170" s="183"/>
      <c r="AM170" s="183"/>
      <c r="AN170" s="183"/>
      <c r="AO170" s="183"/>
      <c r="AP170" s="183"/>
      <c r="AQ170" s="183"/>
      <c r="AR170" s="183"/>
      <c r="AS170" s="183"/>
      <c r="AT170" s="183"/>
      <c r="AU170" s="183"/>
      <c r="AV170" s="183"/>
      <c r="AW170" s="183"/>
      <c r="AX170" s="183"/>
      <c r="AY170" s="183"/>
      <c r="AZ170" s="183"/>
      <c r="BA170" s="183"/>
      <c r="BB170" s="183"/>
      <c r="BC170" s="183"/>
      <c r="BD170" s="183"/>
      <c r="BE170" s="183"/>
      <c r="BF170" s="183"/>
      <c r="BG170" s="183"/>
      <c r="BH170" s="183"/>
      <c r="BI170" s="182">
        <f t="shared" si="23"/>
        <v>0</v>
      </c>
      <c r="BJ170" s="109">
        <f t="shared" si="24"/>
        <v>12</v>
      </c>
    </row>
    <row r="171" spans="2:62" x14ac:dyDescent="0.2">
      <c r="B171" s="190">
        <f t="shared" si="20"/>
        <v>160</v>
      </c>
      <c r="C171" s="191" t="s">
        <v>231</v>
      </c>
      <c r="D171" s="190" t="s">
        <v>260</v>
      </c>
      <c r="E171" s="190"/>
      <c r="F171" s="176">
        <v>10</v>
      </c>
      <c r="G171" s="177"/>
      <c r="H171" s="175">
        <f t="shared" si="22"/>
        <v>10</v>
      </c>
      <c r="I171" s="183"/>
      <c r="J171" s="183"/>
      <c r="K171" s="183"/>
      <c r="L171" s="183"/>
      <c r="M171" s="183"/>
      <c r="N171" s="183"/>
      <c r="O171" s="183"/>
      <c r="P171" s="183"/>
      <c r="Q171" s="183"/>
      <c r="R171" s="183"/>
      <c r="S171" s="183"/>
      <c r="T171" s="183"/>
      <c r="U171" s="183"/>
      <c r="V171" s="183"/>
      <c r="W171" s="183"/>
      <c r="X171" s="183"/>
      <c r="Y171" s="183"/>
      <c r="Z171" s="183"/>
      <c r="AA171" s="183"/>
      <c r="AB171" s="183"/>
      <c r="AC171" s="183"/>
      <c r="AD171" s="183"/>
      <c r="AE171" s="183"/>
      <c r="AF171" s="183"/>
      <c r="AG171" s="183"/>
      <c r="AH171" s="183"/>
      <c r="AI171" s="183"/>
      <c r="AJ171" s="183"/>
      <c r="AK171" s="183"/>
      <c r="AL171" s="183"/>
      <c r="AM171" s="183"/>
      <c r="AN171" s="183"/>
      <c r="AO171" s="183"/>
      <c r="AP171" s="183"/>
      <c r="AQ171" s="183"/>
      <c r="AR171" s="183"/>
      <c r="AS171" s="183"/>
      <c r="AT171" s="183"/>
      <c r="AU171" s="183"/>
      <c r="AV171" s="183"/>
      <c r="AW171" s="183"/>
      <c r="AX171" s="183"/>
      <c r="AY171" s="183"/>
      <c r="AZ171" s="183"/>
      <c r="BA171" s="183"/>
      <c r="BB171" s="183"/>
      <c r="BC171" s="183"/>
      <c r="BD171" s="183"/>
      <c r="BE171" s="183"/>
      <c r="BF171" s="183"/>
      <c r="BG171" s="183"/>
      <c r="BH171" s="183"/>
      <c r="BI171" s="182">
        <f t="shared" si="23"/>
        <v>0</v>
      </c>
      <c r="BJ171" s="109">
        <f t="shared" si="24"/>
        <v>10</v>
      </c>
    </row>
    <row r="172" spans="2:62" x14ac:dyDescent="0.2">
      <c r="B172" s="190">
        <f t="shared" si="20"/>
        <v>161</v>
      </c>
      <c r="C172" s="191" t="s">
        <v>231</v>
      </c>
      <c r="D172" s="190" t="s">
        <v>261</v>
      </c>
      <c r="E172" s="190"/>
      <c r="F172" s="176">
        <v>10</v>
      </c>
      <c r="G172" s="177"/>
      <c r="H172" s="175">
        <f t="shared" si="22"/>
        <v>10</v>
      </c>
      <c r="I172" s="183"/>
      <c r="J172" s="183"/>
      <c r="K172" s="183"/>
      <c r="L172" s="183"/>
      <c r="M172" s="183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83"/>
      <c r="AA172" s="183"/>
      <c r="AB172" s="183"/>
      <c r="AC172" s="183"/>
      <c r="AD172" s="183"/>
      <c r="AE172" s="183"/>
      <c r="AF172" s="183"/>
      <c r="AG172" s="183"/>
      <c r="AH172" s="183"/>
      <c r="AI172" s="183"/>
      <c r="AJ172" s="183"/>
      <c r="AK172" s="183"/>
      <c r="AL172" s="183"/>
      <c r="AM172" s="183"/>
      <c r="AN172" s="183"/>
      <c r="AO172" s="183"/>
      <c r="AP172" s="183"/>
      <c r="AQ172" s="183"/>
      <c r="AR172" s="183"/>
      <c r="AS172" s="183"/>
      <c r="AT172" s="183"/>
      <c r="AU172" s="183"/>
      <c r="AV172" s="183"/>
      <c r="AW172" s="183"/>
      <c r="AX172" s="183"/>
      <c r="AY172" s="183"/>
      <c r="AZ172" s="183"/>
      <c r="BA172" s="183"/>
      <c r="BB172" s="183"/>
      <c r="BC172" s="183"/>
      <c r="BD172" s="183"/>
      <c r="BE172" s="183"/>
      <c r="BF172" s="183"/>
      <c r="BG172" s="183"/>
      <c r="BH172" s="183"/>
      <c r="BI172" s="182">
        <f t="shared" si="23"/>
        <v>0</v>
      </c>
      <c r="BJ172" s="109">
        <f t="shared" si="24"/>
        <v>10</v>
      </c>
    </row>
  </sheetData>
  <mergeCells count="4">
    <mergeCell ref="B1:D1"/>
    <mergeCell ref="B2:D2"/>
    <mergeCell ref="B3:D3"/>
    <mergeCell ref="H10:H11"/>
  </mergeCells>
  <hyperlinks>
    <hyperlink ref="Q10" r:id="rId1" display="Aytia."/>
    <hyperlink ref="R10" r:id="rId2" display="II-icia."/>
    <hyperlink ref="AH10" r:id="rId3" tooltip="nota de entrega con fecha" display="V-adm."/>
    <hyperlink ref="AQ10" r:id="rId4" tooltip="nota de entrega con fecha" display="C. igm"/>
    <hyperlink ref="L10" r:id="rId5" display="Sof. C."/>
    <hyperlink ref="W10" r:id="rId6" tooltip="nota de entrega con fecha" display="Lim."/>
    <hyperlink ref="X10" r:id="rId7" tooltip="nota de entrega con fecha" display="III cam"/>
    <hyperlink ref="P10" r:id="rId8" display="II-icia."/>
  </hyperlinks>
  <pageMargins left="0.75" right="0.75" top="0.37" bottom="0.48" header="0" footer="0"/>
  <pageSetup orientation="portrait" horizontalDpi="180" verticalDpi="18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50"/>
  </sheetPr>
  <dimension ref="A1:BK172"/>
  <sheetViews>
    <sheetView topLeftCell="A10" zoomScale="190" zoomScaleNormal="190" workbookViewId="0">
      <pane xSplit="4" topLeftCell="E1" activePane="topRight" state="frozen"/>
      <selection activeCell="C14" sqref="C14"/>
      <selection pane="topRight" activeCell="A12" sqref="A12"/>
    </sheetView>
  </sheetViews>
  <sheetFormatPr baseColWidth="10" defaultRowHeight="12.75" outlineLevelCol="2" x14ac:dyDescent="0.2"/>
  <cols>
    <col min="1" max="1" width="1.140625" customWidth="1"/>
    <col min="2" max="2" width="7.140625" customWidth="1"/>
    <col min="3" max="3" width="7.42578125" style="13" customWidth="1"/>
    <col min="4" max="4" width="46.5703125" bestFit="1" customWidth="1"/>
    <col min="5" max="5" width="1.5703125" customWidth="1"/>
    <col min="6" max="6" width="2.42578125" customWidth="1"/>
    <col min="7" max="7" width="2.28515625" customWidth="1"/>
    <col min="8" max="8" width="11.7109375" bestFit="1" customWidth="1"/>
    <col min="9" max="9" width="5" customWidth="1" outlineLevel="1"/>
    <col min="10" max="11" width="10.7109375" customWidth="1" outlineLevel="1"/>
    <col min="12" max="14" width="9.42578125" customWidth="1" outlineLevel="1"/>
    <col min="15" max="15" width="9.28515625" customWidth="1" outlineLevel="1"/>
    <col min="16" max="16" width="5.28515625" customWidth="1" outlineLevel="1"/>
    <col min="17" max="17" width="8.28515625" customWidth="1" outlineLevel="1"/>
    <col min="18" max="18" width="8" customWidth="1" outlineLevel="1" collapsed="1"/>
    <col min="19" max="19" width="10.140625" customWidth="1" outlineLevel="1"/>
    <col min="20" max="20" width="6.7109375" customWidth="1" outlineLevel="2"/>
    <col min="21" max="21" width="8" customWidth="1" outlineLevel="2"/>
    <col min="22" max="24" width="8.42578125" customWidth="1" outlineLevel="2"/>
    <col min="25" max="26" width="6.85546875" customWidth="1" outlineLevel="2"/>
    <col min="27" max="28" width="8.7109375" customWidth="1" outlineLevel="1"/>
    <col min="29" max="29" width="8.42578125" customWidth="1" outlineLevel="2"/>
    <col min="30" max="30" width="10.7109375" customWidth="1" outlineLevel="2"/>
    <col min="31" max="31" width="10" customWidth="1" outlineLevel="2"/>
    <col min="32" max="32" width="8.5703125" customWidth="1" outlineLevel="2"/>
    <col min="33" max="33" width="10.140625" customWidth="1" outlineLevel="2"/>
    <col min="34" max="34" width="11.28515625" customWidth="1" outlineLevel="1"/>
    <col min="35" max="35" width="6.28515625" customWidth="1" outlineLevel="1"/>
    <col min="36" max="36" width="6.85546875" customWidth="1" outlineLevel="2"/>
    <col min="37" max="37" width="8.28515625" customWidth="1" outlineLevel="2"/>
    <col min="38" max="38" width="6.85546875" customWidth="1" outlineLevel="1"/>
    <col min="39" max="41" width="8.42578125" customWidth="1" outlineLevel="1"/>
    <col min="42" max="42" width="8.5703125" customWidth="1" outlineLevel="1"/>
    <col min="43" max="43" width="6.7109375" customWidth="1" outlineLevel="1"/>
    <col min="44" max="44" width="10.5703125" customWidth="1" outlineLevel="1"/>
    <col min="45" max="47" width="7.42578125" customWidth="1" outlineLevel="1"/>
    <col min="48" max="49" width="9.28515625" customWidth="1" outlineLevel="1"/>
    <col min="50" max="50" width="9" customWidth="1"/>
    <col min="51" max="51" width="8.42578125" customWidth="1"/>
    <col min="52" max="52" width="9" customWidth="1"/>
    <col min="53" max="53" width="9.85546875" customWidth="1"/>
    <col min="54" max="56" width="8.28515625" customWidth="1"/>
    <col min="57" max="57" width="8.85546875" customWidth="1"/>
    <col min="58" max="58" width="9.42578125" customWidth="1"/>
    <col min="59" max="59" width="10.42578125" customWidth="1"/>
    <col min="60" max="60" width="8.28515625" customWidth="1"/>
  </cols>
  <sheetData>
    <row r="1" spans="1:62" ht="9.75" customHeight="1" x14ac:dyDescent="0.2">
      <c r="A1" s="1"/>
      <c r="B1" s="211" t="s">
        <v>178</v>
      </c>
      <c r="C1" s="211"/>
      <c r="D1" s="211"/>
      <c r="E1" s="79"/>
      <c r="F1" s="79"/>
      <c r="G1" s="7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2" ht="8.25" customHeight="1" x14ac:dyDescent="0.2">
      <c r="A2" s="1"/>
      <c r="B2" s="211" t="s">
        <v>9</v>
      </c>
      <c r="C2" s="211"/>
      <c r="D2" s="211"/>
      <c r="E2" s="79"/>
      <c r="F2" s="79"/>
      <c r="G2" s="7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62" ht="8.25" customHeight="1" x14ac:dyDescent="0.2">
      <c r="A3" s="1"/>
      <c r="B3" s="211" t="s">
        <v>10</v>
      </c>
      <c r="C3" s="211"/>
      <c r="D3" s="211"/>
      <c r="E3" s="79"/>
      <c r="F3" s="79"/>
      <c r="G3" s="7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5"/>
      <c r="BF3" s="1"/>
      <c r="BG3" s="1"/>
    </row>
    <row r="4" spans="1:62" ht="8.25" customHeight="1" x14ac:dyDescent="0.2">
      <c r="A4" s="1"/>
      <c r="B4" s="1"/>
      <c r="C4" s="1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</row>
    <row r="5" spans="1:62" x14ac:dyDescent="0.2">
      <c r="A5" s="1"/>
      <c r="B5" s="1" t="s">
        <v>11</v>
      </c>
      <c r="C5" s="17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62" x14ac:dyDescent="0.2">
      <c r="A6" s="1"/>
      <c r="B6" s="1" t="s">
        <v>210</v>
      </c>
      <c r="C6" s="1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62" x14ac:dyDescent="0.2">
      <c r="A7" s="1"/>
      <c r="B7" s="1" t="s">
        <v>3</v>
      </c>
      <c r="C7" s="17"/>
      <c r="D7" s="1" t="s">
        <v>9</v>
      </c>
      <c r="E7" s="1"/>
      <c r="F7" s="1"/>
      <c r="G7" s="1"/>
      <c r="H7" s="4"/>
      <c r="I7" s="1"/>
      <c r="J7" s="1"/>
      <c r="K7" s="1"/>
      <c r="L7" s="1"/>
      <c r="M7" s="1"/>
      <c r="N7" s="1"/>
      <c r="O7" s="1"/>
      <c r="P7" s="1"/>
      <c r="Q7" s="1"/>
      <c r="R7" s="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62" x14ac:dyDescent="0.2">
      <c r="A8" s="1"/>
      <c r="B8" s="1" t="s">
        <v>4</v>
      </c>
      <c r="C8" s="17"/>
      <c r="D8" s="1" t="s">
        <v>140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2" ht="14.25" customHeight="1" thickBot="1" x14ac:dyDescent="0.25">
      <c r="A9" s="1"/>
      <c r="B9" s="1"/>
      <c r="C9" s="17"/>
      <c r="D9" s="1"/>
      <c r="E9" s="1"/>
      <c r="F9" s="1"/>
      <c r="G9" s="1"/>
      <c r="H9" s="1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</row>
    <row r="10" spans="1:62" ht="12" customHeight="1" x14ac:dyDescent="0.2">
      <c r="A10" s="1"/>
      <c r="B10" s="7"/>
      <c r="C10" s="16"/>
      <c r="D10" s="59"/>
      <c r="E10" s="80"/>
      <c r="F10" s="80"/>
      <c r="G10" s="80"/>
      <c r="H10" s="213" t="s">
        <v>202</v>
      </c>
      <c r="I10" s="33" t="s">
        <v>50</v>
      </c>
      <c r="J10" s="34" t="s">
        <v>52</v>
      </c>
      <c r="K10" s="34" t="s">
        <v>191</v>
      </c>
      <c r="L10" s="34" t="s">
        <v>136</v>
      </c>
      <c r="M10" s="34" t="s">
        <v>194</v>
      </c>
      <c r="N10" s="34" t="s">
        <v>196</v>
      </c>
      <c r="O10" s="153" t="s">
        <v>232</v>
      </c>
      <c r="P10" s="35" t="s">
        <v>53</v>
      </c>
      <c r="Q10" s="36" t="s">
        <v>51</v>
      </c>
      <c r="R10" s="37" t="s">
        <v>54</v>
      </c>
      <c r="S10" s="38" t="s">
        <v>183</v>
      </c>
      <c r="T10" s="39" t="s">
        <v>55</v>
      </c>
      <c r="U10" s="40" t="s">
        <v>56</v>
      </c>
      <c r="V10" s="41" t="s">
        <v>57</v>
      </c>
      <c r="W10" s="42" t="s">
        <v>60</v>
      </c>
      <c r="X10" s="42" t="s">
        <v>102</v>
      </c>
      <c r="Y10" s="42" t="s">
        <v>58</v>
      </c>
      <c r="Z10" s="42" t="s">
        <v>61</v>
      </c>
      <c r="AA10" s="42" t="s">
        <v>103</v>
      </c>
      <c r="AB10" s="42" t="s">
        <v>59</v>
      </c>
      <c r="AC10" s="43" t="s">
        <v>180</v>
      </c>
      <c r="AD10" s="44" t="s">
        <v>137</v>
      </c>
      <c r="AE10" s="45" t="s">
        <v>138</v>
      </c>
      <c r="AF10" s="45" t="s">
        <v>139</v>
      </c>
      <c r="AG10" s="46" t="s">
        <v>159</v>
      </c>
      <c r="AH10" s="50" t="s">
        <v>62</v>
      </c>
      <c r="AI10" s="72" t="s">
        <v>204</v>
      </c>
      <c r="AJ10" s="51" t="s">
        <v>105</v>
      </c>
      <c r="AK10" s="52" t="s">
        <v>106</v>
      </c>
      <c r="AL10" s="53" t="s">
        <v>63</v>
      </c>
      <c r="AM10" s="47" t="s">
        <v>65</v>
      </c>
      <c r="AN10" s="48" t="s">
        <v>175</v>
      </c>
      <c r="AO10" s="48" t="s">
        <v>69</v>
      </c>
      <c r="AP10" s="48" t="s">
        <v>181</v>
      </c>
      <c r="AQ10" s="48" t="s">
        <v>64</v>
      </c>
      <c r="AR10" s="54" t="s">
        <v>182</v>
      </c>
      <c r="AS10" s="48" t="s">
        <v>172</v>
      </c>
      <c r="AT10" s="48" t="s">
        <v>203</v>
      </c>
      <c r="AU10" s="48" t="s">
        <v>176</v>
      </c>
      <c r="AV10" s="48" t="s">
        <v>66</v>
      </c>
      <c r="AW10" s="48" t="s">
        <v>177</v>
      </c>
      <c r="AX10" s="48" t="s">
        <v>67</v>
      </c>
      <c r="AY10" s="48" t="s">
        <v>68</v>
      </c>
      <c r="AZ10" s="48" t="s">
        <v>104</v>
      </c>
      <c r="BA10" s="48" t="s">
        <v>193</v>
      </c>
      <c r="BB10" s="48" t="s">
        <v>70</v>
      </c>
      <c r="BC10" s="48" t="s">
        <v>199</v>
      </c>
      <c r="BD10" s="48" t="s">
        <v>192</v>
      </c>
      <c r="BE10" s="49" t="s">
        <v>158</v>
      </c>
      <c r="BF10" s="55" t="s">
        <v>71</v>
      </c>
      <c r="BG10" s="56" t="s">
        <v>107</v>
      </c>
      <c r="BH10" s="57" t="s">
        <v>142</v>
      </c>
      <c r="BI10" s="60" t="s">
        <v>5</v>
      </c>
      <c r="BJ10" s="61" t="s">
        <v>108</v>
      </c>
    </row>
    <row r="11" spans="1:62" s="12" customFormat="1" ht="12" customHeight="1" thickBot="1" x14ac:dyDescent="0.2">
      <c r="A11" s="10"/>
      <c r="B11" s="8" t="s">
        <v>143</v>
      </c>
      <c r="C11" s="18" t="s">
        <v>2</v>
      </c>
      <c r="D11" s="19" t="s">
        <v>1</v>
      </c>
      <c r="E11" s="81"/>
      <c r="F11" s="81"/>
      <c r="G11" s="81"/>
      <c r="H11" s="214"/>
      <c r="I11" s="62"/>
      <c r="J11" s="63"/>
      <c r="K11" s="63"/>
      <c r="L11" s="63"/>
      <c r="M11" s="63"/>
      <c r="N11" s="63"/>
      <c r="O11" s="63"/>
      <c r="P11" s="64"/>
      <c r="Q11" s="65"/>
      <c r="R11" s="65"/>
      <c r="S11" s="65"/>
      <c r="T11" s="62"/>
      <c r="U11" s="66"/>
      <c r="V11" s="62"/>
      <c r="W11" s="63"/>
      <c r="X11" s="63"/>
      <c r="Y11" s="63"/>
      <c r="Z11" s="63"/>
      <c r="AA11" s="63"/>
      <c r="AB11" s="63"/>
      <c r="AC11" s="64"/>
      <c r="AD11" s="62"/>
      <c r="AE11" s="63"/>
      <c r="AF11" s="63"/>
      <c r="AG11" s="64"/>
      <c r="AH11" s="62"/>
      <c r="AI11" s="73"/>
      <c r="AJ11" s="63"/>
      <c r="AK11" s="63"/>
      <c r="AL11" s="64"/>
      <c r="AM11" s="62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7"/>
      <c r="AY11" s="63"/>
      <c r="AZ11" s="63"/>
      <c r="BA11" s="63"/>
      <c r="BB11" s="63"/>
      <c r="BC11" s="63"/>
      <c r="BD11" s="63"/>
      <c r="BE11" s="66"/>
      <c r="BF11" s="68"/>
      <c r="BG11" s="66"/>
      <c r="BH11" s="69"/>
      <c r="BI11" s="70" t="s">
        <v>8</v>
      </c>
      <c r="BJ11" s="71" t="s">
        <v>109</v>
      </c>
    </row>
    <row r="12" spans="1:62" s="12" customFormat="1" ht="12" customHeight="1" x14ac:dyDescent="0.2">
      <c r="A12" s="10"/>
      <c r="B12" s="174">
        <v>1</v>
      </c>
      <c r="C12" s="20" t="s">
        <v>160</v>
      </c>
      <c r="D12" s="21" t="s">
        <v>161</v>
      </c>
      <c r="E12" s="82"/>
      <c r="F12" s="82"/>
      <c r="G12" s="82"/>
      <c r="H12" s="148">
        <f>'I-2024'!BJ12</f>
        <v>28</v>
      </c>
      <c r="I12" s="104"/>
      <c r="J12" s="105"/>
      <c r="K12" s="105"/>
      <c r="L12" s="105"/>
      <c r="M12" s="105"/>
      <c r="N12" s="105"/>
      <c r="O12" s="105"/>
      <c r="P12" s="106"/>
      <c r="Q12" s="107"/>
      <c r="R12" s="107"/>
      <c r="S12" s="107"/>
      <c r="T12" s="104"/>
      <c r="U12" s="106"/>
      <c r="V12" s="104"/>
      <c r="W12" s="105"/>
      <c r="X12" s="105"/>
      <c r="Y12" s="105"/>
      <c r="Z12" s="105"/>
      <c r="AA12" s="105"/>
      <c r="AB12" s="105"/>
      <c r="AC12" s="106"/>
      <c r="AD12" s="104"/>
      <c r="AE12" s="105"/>
      <c r="AF12" s="105"/>
      <c r="AG12" s="106"/>
      <c r="AH12" s="104"/>
      <c r="AI12" s="105"/>
      <c r="AJ12" s="105"/>
      <c r="AK12" s="105"/>
      <c r="AL12" s="106"/>
      <c r="AM12" s="104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8"/>
      <c r="AZ12" s="105"/>
      <c r="BA12" s="105"/>
      <c r="BB12" s="105"/>
      <c r="BC12" s="105"/>
      <c r="BD12" s="105"/>
      <c r="BE12" s="106"/>
      <c r="BF12" s="104"/>
      <c r="BG12" s="106"/>
      <c r="BH12" s="107"/>
      <c r="BI12" s="127">
        <f t="shared" ref="BI12:BI43" si="0">SUM(I12:BH12)</f>
        <v>0</v>
      </c>
      <c r="BJ12" s="128">
        <f>(H12-BI12)</f>
        <v>28</v>
      </c>
    </row>
    <row r="13" spans="1:62" ht="12" customHeight="1" x14ac:dyDescent="0.2">
      <c r="A13" s="1"/>
      <c r="B13" s="180">
        <f>B12+1</f>
        <v>2</v>
      </c>
      <c r="C13" s="26" t="s">
        <v>45</v>
      </c>
      <c r="D13" s="27" t="s">
        <v>73</v>
      </c>
      <c r="E13" s="83"/>
      <c r="F13" s="83"/>
      <c r="G13" s="83"/>
      <c r="H13" s="149">
        <f>'I-2024'!BJ13</f>
        <v>219</v>
      </c>
      <c r="I13" s="111"/>
      <c r="J13" s="112"/>
      <c r="K13" s="112"/>
      <c r="L13" s="112"/>
      <c r="M13" s="112"/>
      <c r="N13" s="112"/>
      <c r="O13" s="112"/>
      <c r="P13" s="113"/>
      <c r="Q13" s="110"/>
      <c r="R13" s="110"/>
      <c r="S13" s="110"/>
      <c r="T13" s="111"/>
      <c r="U13" s="113"/>
      <c r="V13" s="111"/>
      <c r="W13" s="112"/>
      <c r="X13" s="112"/>
      <c r="Y13" s="112"/>
      <c r="Z13" s="112"/>
      <c r="AA13" s="112"/>
      <c r="AB13" s="112"/>
      <c r="AC13" s="113"/>
      <c r="AD13" s="111"/>
      <c r="AE13" s="112"/>
      <c r="AF13" s="112"/>
      <c r="AG13" s="113"/>
      <c r="AH13" s="111"/>
      <c r="AI13" s="112"/>
      <c r="AJ13" s="112"/>
      <c r="AK13" s="112"/>
      <c r="AL13" s="113"/>
      <c r="AM13" s="111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3"/>
      <c r="BF13" s="111"/>
      <c r="BG13" s="113"/>
      <c r="BH13" s="110"/>
      <c r="BI13" s="114">
        <f t="shared" si="0"/>
        <v>0</v>
      </c>
      <c r="BJ13" s="109">
        <f>(H13-BI13)</f>
        <v>219</v>
      </c>
    </row>
    <row r="14" spans="1:62" ht="12" customHeight="1" x14ac:dyDescent="0.2">
      <c r="A14" s="1"/>
      <c r="B14" s="174">
        <f t="shared" ref="B14:B77" si="1">B13+1</f>
        <v>3</v>
      </c>
      <c r="C14" s="20" t="s">
        <v>45</v>
      </c>
      <c r="D14" s="21" t="s">
        <v>15</v>
      </c>
      <c r="E14" s="84"/>
      <c r="F14" s="84"/>
      <c r="G14" s="84"/>
      <c r="H14" s="149">
        <f>'I-2024'!BJ14</f>
        <v>499</v>
      </c>
      <c r="I14" s="115"/>
      <c r="J14" s="116"/>
      <c r="K14" s="116"/>
      <c r="L14" s="116"/>
      <c r="M14" s="116"/>
      <c r="N14" s="116"/>
      <c r="O14" s="116"/>
      <c r="P14" s="117"/>
      <c r="Q14" s="118"/>
      <c r="R14" s="118"/>
      <c r="S14" s="118"/>
      <c r="T14" s="115"/>
      <c r="U14" s="117"/>
      <c r="V14" s="115"/>
      <c r="W14" s="116"/>
      <c r="X14" s="116"/>
      <c r="Y14" s="116"/>
      <c r="Z14" s="116"/>
      <c r="AA14" s="116"/>
      <c r="AB14" s="116"/>
      <c r="AC14" s="117"/>
      <c r="AD14" s="115"/>
      <c r="AE14" s="116"/>
      <c r="AF14" s="116"/>
      <c r="AG14" s="117"/>
      <c r="AH14" s="115"/>
      <c r="AI14" s="116"/>
      <c r="AJ14" s="116"/>
      <c r="AK14" s="116"/>
      <c r="AL14" s="117"/>
      <c r="AM14" s="115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7"/>
      <c r="BF14" s="115"/>
      <c r="BG14" s="117"/>
      <c r="BH14" s="118"/>
      <c r="BI14" s="114">
        <f t="shared" si="0"/>
        <v>0</v>
      </c>
      <c r="BJ14" s="109">
        <f t="shared" ref="BJ14:BJ77" si="2">(H14-BI14)</f>
        <v>499</v>
      </c>
    </row>
    <row r="15" spans="1:62" ht="12" customHeight="1" x14ac:dyDescent="0.2">
      <c r="A15" s="1"/>
      <c r="B15" s="180">
        <f t="shared" si="1"/>
        <v>4</v>
      </c>
      <c r="C15" s="26" t="s">
        <v>45</v>
      </c>
      <c r="D15" s="27" t="s">
        <v>74</v>
      </c>
      <c r="E15" s="83"/>
      <c r="F15" s="83"/>
      <c r="G15" s="83"/>
      <c r="H15" s="149">
        <f>'I-2024'!BJ15</f>
        <v>38</v>
      </c>
      <c r="I15" s="111"/>
      <c r="J15" s="112"/>
      <c r="K15" s="112"/>
      <c r="L15" s="112"/>
      <c r="M15" s="112"/>
      <c r="N15" s="112"/>
      <c r="O15" s="112"/>
      <c r="P15" s="113"/>
      <c r="Q15" s="110"/>
      <c r="R15" s="110"/>
      <c r="S15" s="110"/>
      <c r="T15" s="111"/>
      <c r="U15" s="113"/>
      <c r="V15" s="111"/>
      <c r="W15" s="112"/>
      <c r="X15" s="112"/>
      <c r="Y15" s="112"/>
      <c r="Z15" s="112"/>
      <c r="AA15" s="112"/>
      <c r="AB15" s="112"/>
      <c r="AC15" s="113"/>
      <c r="AD15" s="111"/>
      <c r="AE15" s="112"/>
      <c r="AF15" s="112"/>
      <c r="AG15" s="113"/>
      <c r="AH15" s="111"/>
      <c r="AI15" s="112"/>
      <c r="AJ15" s="112"/>
      <c r="AK15" s="112"/>
      <c r="AL15" s="113"/>
      <c r="AM15" s="111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3"/>
      <c r="BF15" s="111"/>
      <c r="BG15" s="113"/>
      <c r="BH15" s="110"/>
      <c r="BI15" s="114">
        <f t="shared" si="0"/>
        <v>0</v>
      </c>
      <c r="BJ15" s="109">
        <f t="shared" si="2"/>
        <v>38</v>
      </c>
    </row>
    <row r="16" spans="1:62" ht="12" customHeight="1" x14ac:dyDescent="0.2">
      <c r="A16" s="1"/>
      <c r="B16" s="174">
        <f t="shared" si="1"/>
        <v>5</v>
      </c>
      <c r="C16" s="20" t="s">
        <v>45</v>
      </c>
      <c r="D16" s="21" t="s">
        <v>16</v>
      </c>
      <c r="E16" s="84"/>
      <c r="F16" s="84"/>
      <c r="G16" s="84"/>
      <c r="H16" s="149">
        <f>'I-2024'!BJ16</f>
        <v>130</v>
      </c>
      <c r="I16" s="115"/>
      <c r="J16" s="116"/>
      <c r="K16" s="116"/>
      <c r="L16" s="116"/>
      <c r="M16" s="116"/>
      <c r="N16" s="116"/>
      <c r="O16" s="116"/>
      <c r="P16" s="117"/>
      <c r="Q16" s="118"/>
      <c r="R16" s="118"/>
      <c r="S16" s="118"/>
      <c r="T16" s="115"/>
      <c r="U16" s="117"/>
      <c r="V16" s="115"/>
      <c r="W16" s="116"/>
      <c r="X16" s="116"/>
      <c r="Y16" s="116"/>
      <c r="Z16" s="116"/>
      <c r="AA16" s="116"/>
      <c r="AB16" s="116"/>
      <c r="AC16" s="117"/>
      <c r="AD16" s="115"/>
      <c r="AE16" s="116"/>
      <c r="AF16" s="116"/>
      <c r="AG16" s="117"/>
      <c r="AH16" s="115"/>
      <c r="AI16" s="116"/>
      <c r="AJ16" s="116"/>
      <c r="AK16" s="116"/>
      <c r="AL16" s="117"/>
      <c r="AM16" s="115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7"/>
      <c r="BF16" s="115"/>
      <c r="BG16" s="117"/>
      <c r="BH16" s="118"/>
      <c r="BI16" s="114">
        <f t="shared" si="0"/>
        <v>0</v>
      </c>
      <c r="BJ16" s="109">
        <f t="shared" si="2"/>
        <v>130</v>
      </c>
    </row>
    <row r="17" spans="1:63" ht="12" customHeight="1" x14ac:dyDescent="0.2">
      <c r="A17" s="1"/>
      <c r="B17" s="180">
        <f t="shared" si="1"/>
        <v>6</v>
      </c>
      <c r="C17" s="26" t="s">
        <v>45</v>
      </c>
      <c r="D17" s="27" t="s">
        <v>157</v>
      </c>
      <c r="E17" s="83"/>
      <c r="F17" s="83"/>
      <c r="G17" s="83"/>
      <c r="H17" s="149">
        <f>'I-2024'!BJ17</f>
        <v>82</v>
      </c>
      <c r="I17" s="111"/>
      <c r="J17" s="112"/>
      <c r="K17" s="112"/>
      <c r="L17" s="112"/>
      <c r="M17" s="112"/>
      <c r="N17" s="112"/>
      <c r="O17" s="112"/>
      <c r="P17" s="113"/>
      <c r="Q17" s="110"/>
      <c r="R17" s="110"/>
      <c r="S17" s="110"/>
      <c r="T17" s="111"/>
      <c r="U17" s="113"/>
      <c r="V17" s="111"/>
      <c r="W17" s="112"/>
      <c r="X17" s="112"/>
      <c r="Y17" s="112"/>
      <c r="Z17" s="112"/>
      <c r="AA17" s="112"/>
      <c r="AB17" s="112"/>
      <c r="AC17" s="113"/>
      <c r="AD17" s="111"/>
      <c r="AE17" s="112"/>
      <c r="AF17" s="112"/>
      <c r="AG17" s="113"/>
      <c r="AH17" s="111"/>
      <c r="AI17" s="112"/>
      <c r="AJ17" s="112"/>
      <c r="AK17" s="112"/>
      <c r="AL17" s="113"/>
      <c r="AM17" s="111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3"/>
      <c r="BF17" s="111"/>
      <c r="BG17" s="113"/>
      <c r="BH17" s="110"/>
      <c r="BI17" s="114">
        <f t="shared" si="0"/>
        <v>0</v>
      </c>
      <c r="BJ17" s="109">
        <f t="shared" si="2"/>
        <v>82</v>
      </c>
    </row>
    <row r="18" spans="1:63" ht="12" customHeight="1" x14ac:dyDescent="0.2">
      <c r="A18" s="1"/>
      <c r="B18" s="184">
        <f t="shared" si="1"/>
        <v>7</v>
      </c>
      <c r="C18" s="157" t="s">
        <v>45</v>
      </c>
      <c r="D18" s="154" t="s">
        <v>75</v>
      </c>
      <c r="E18" s="84"/>
      <c r="F18" s="84"/>
      <c r="G18" s="84"/>
      <c r="H18" s="149">
        <f>'I-2024'!BJ18</f>
        <v>224</v>
      </c>
      <c r="I18" s="115"/>
      <c r="J18" s="116"/>
      <c r="K18" s="116"/>
      <c r="L18" s="116"/>
      <c r="M18" s="116"/>
      <c r="N18" s="116"/>
      <c r="O18" s="116"/>
      <c r="P18" s="117"/>
      <c r="Q18" s="118"/>
      <c r="R18" s="118"/>
      <c r="S18" s="118"/>
      <c r="T18" s="115"/>
      <c r="U18" s="117"/>
      <c r="V18" s="115"/>
      <c r="W18" s="116"/>
      <c r="X18" s="116"/>
      <c r="Y18" s="116"/>
      <c r="Z18" s="116"/>
      <c r="AA18" s="116"/>
      <c r="AB18" s="116"/>
      <c r="AC18" s="117"/>
      <c r="AD18" s="115"/>
      <c r="AE18" s="116"/>
      <c r="AF18" s="116"/>
      <c r="AG18" s="117"/>
      <c r="AH18" s="115"/>
      <c r="AI18" s="116"/>
      <c r="AJ18" s="116"/>
      <c r="AK18" s="116"/>
      <c r="AL18" s="117"/>
      <c r="AM18" s="115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7"/>
      <c r="BF18" s="115"/>
      <c r="BG18" s="117"/>
      <c r="BH18" s="118"/>
      <c r="BI18" s="114">
        <f t="shared" si="0"/>
        <v>0</v>
      </c>
      <c r="BJ18" s="109">
        <f t="shared" si="2"/>
        <v>224</v>
      </c>
    </row>
    <row r="19" spans="1:63" ht="12" customHeight="1" x14ac:dyDescent="0.2">
      <c r="A19" s="1"/>
      <c r="B19" s="180">
        <f t="shared" si="1"/>
        <v>8</v>
      </c>
      <c r="C19" s="26" t="s">
        <v>45</v>
      </c>
      <c r="D19" s="27" t="s">
        <v>76</v>
      </c>
      <c r="E19" s="83"/>
      <c r="F19" s="83"/>
      <c r="G19" s="83"/>
      <c r="H19" s="149">
        <f>'I-2024'!BJ19</f>
        <v>169</v>
      </c>
      <c r="I19" s="111"/>
      <c r="J19" s="112"/>
      <c r="K19" s="112"/>
      <c r="L19" s="112"/>
      <c r="M19" s="112"/>
      <c r="N19" s="112"/>
      <c r="O19" s="112"/>
      <c r="P19" s="113"/>
      <c r="Q19" s="110"/>
      <c r="R19" s="110"/>
      <c r="S19" s="110"/>
      <c r="T19" s="111"/>
      <c r="U19" s="113"/>
      <c r="V19" s="111"/>
      <c r="W19" s="112"/>
      <c r="X19" s="112"/>
      <c r="Y19" s="112"/>
      <c r="Z19" s="112"/>
      <c r="AA19" s="112"/>
      <c r="AB19" s="112"/>
      <c r="AC19" s="113"/>
      <c r="AD19" s="111"/>
      <c r="AE19" s="112"/>
      <c r="AF19" s="112"/>
      <c r="AG19" s="113"/>
      <c r="AH19" s="111"/>
      <c r="AI19" s="112"/>
      <c r="AJ19" s="112"/>
      <c r="AK19" s="112"/>
      <c r="AL19" s="113"/>
      <c r="AM19" s="111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3"/>
      <c r="BF19" s="111"/>
      <c r="BG19" s="113"/>
      <c r="BH19" s="110"/>
      <c r="BI19" s="114">
        <f t="shared" si="0"/>
        <v>0</v>
      </c>
      <c r="BJ19" s="109">
        <f t="shared" si="2"/>
        <v>169</v>
      </c>
    </row>
    <row r="20" spans="1:63" ht="12" customHeight="1" x14ac:dyDescent="0.2">
      <c r="A20" s="1"/>
      <c r="B20" s="174">
        <f t="shared" si="1"/>
        <v>9</v>
      </c>
      <c r="C20" s="20" t="s">
        <v>77</v>
      </c>
      <c r="D20" s="21" t="s">
        <v>18</v>
      </c>
      <c r="E20" s="84"/>
      <c r="F20" s="84"/>
      <c r="G20" s="84"/>
      <c r="H20" s="149">
        <f>'I-2024'!BJ20</f>
        <v>53</v>
      </c>
      <c r="I20" s="115"/>
      <c r="J20" s="116"/>
      <c r="K20" s="116"/>
      <c r="L20" s="116"/>
      <c r="M20" s="116"/>
      <c r="N20" s="116"/>
      <c r="O20" s="116"/>
      <c r="P20" s="117"/>
      <c r="Q20" s="118"/>
      <c r="R20" s="118"/>
      <c r="S20" s="118"/>
      <c r="T20" s="115"/>
      <c r="U20" s="117"/>
      <c r="V20" s="115"/>
      <c r="W20" s="116"/>
      <c r="X20" s="116"/>
      <c r="Y20" s="116"/>
      <c r="Z20" s="116"/>
      <c r="AA20" s="116"/>
      <c r="AB20" s="116"/>
      <c r="AC20" s="117"/>
      <c r="AD20" s="115"/>
      <c r="AE20" s="116"/>
      <c r="AF20" s="116"/>
      <c r="AG20" s="117"/>
      <c r="AH20" s="115"/>
      <c r="AI20" s="116"/>
      <c r="AJ20" s="116"/>
      <c r="AK20" s="116"/>
      <c r="AL20" s="117"/>
      <c r="AM20" s="115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7"/>
      <c r="BF20" s="115"/>
      <c r="BG20" s="117"/>
      <c r="BH20" s="118"/>
      <c r="BI20" s="114">
        <f t="shared" si="0"/>
        <v>0</v>
      </c>
      <c r="BJ20" s="109">
        <f t="shared" si="2"/>
        <v>53</v>
      </c>
    </row>
    <row r="21" spans="1:63" ht="12" customHeight="1" x14ac:dyDescent="0.2">
      <c r="A21" s="1"/>
      <c r="B21" s="180">
        <f t="shared" si="1"/>
        <v>10</v>
      </c>
      <c r="C21" s="26" t="s">
        <v>45</v>
      </c>
      <c r="D21" s="27" t="s">
        <v>78</v>
      </c>
      <c r="E21" s="83"/>
      <c r="F21" s="83"/>
      <c r="G21" s="83"/>
      <c r="H21" s="149">
        <f>'I-2024'!BJ21</f>
        <v>369</v>
      </c>
      <c r="I21" s="111"/>
      <c r="J21" s="112"/>
      <c r="K21" s="112"/>
      <c r="L21" s="112"/>
      <c r="M21" s="112"/>
      <c r="N21" s="112"/>
      <c r="O21" s="112"/>
      <c r="P21" s="113"/>
      <c r="Q21" s="110"/>
      <c r="R21" s="110"/>
      <c r="S21" s="110"/>
      <c r="T21" s="111"/>
      <c r="U21" s="113"/>
      <c r="V21" s="111"/>
      <c r="W21" s="112"/>
      <c r="X21" s="112"/>
      <c r="Y21" s="112"/>
      <c r="Z21" s="112"/>
      <c r="AA21" s="112"/>
      <c r="AB21" s="112"/>
      <c r="AC21" s="113"/>
      <c r="AD21" s="111"/>
      <c r="AE21" s="112"/>
      <c r="AF21" s="112"/>
      <c r="AG21" s="113"/>
      <c r="AH21" s="111"/>
      <c r="AI21" s="112"/>
      <c r="AJ21" s="112"/>
      <c r="AK21" s="112"/>
      <c r="AL21" s="113"/>
      <c r="AM21" s="111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3"/>
      <c r="BF21" s="111"/>
      <c r="BG21" s="113"/>
      <c r="BH21" s="110"/>
      <c r="BI21" s="114">
        <f t="shared" si="0"/>
        <v>0</v>
      </c>
      <c r="BJ21" s="109">
        <f t="shared" si="2"/>
        <v>369</v>
      </c>
    </row>
    <row r="22" spans="1:63" ht="12" customHeight="1" x14ac:dyDescent="0.2">
      <c r="A22" s="1"/>
      <c r="B22" s="174">
        <f t="shared" si="1"/>
        <v>11</v>
      </c>
      <c r="C22" s="20" t="s">
        <v>45</v>
      </c>
      <c r="D22" s="21" t="s">
        <v>79</v>
      </c>
      <c r="E22" s="84"/>
      <c r="F22" s="84"/>
      <c r="G22" s="84"/>
      <c r="H22" s="149">
        <f>'I-2024'!BJ22</f>
        <v>4</v>
      </c>
      <c r="I22" s="115"/>
      <c r="J22" s="116"/>
      <c r="K22" s="116"/>
      <c r="L22" s="116"/>
      <c r="M22" s="116"/>
      <c r="N22" s="116"/>
      <c r="O22" s="116"/>
      <c r="P22" s="117"/>
      <c r="Q22" s="118"/>
      <c r="R22" s="118"/>
      <c r="S22" s="118"/>
      <c r="T22" s="115"/>
      <c r="U22" s="117"/>
      <c r="V22" s="115"/>
      <c r="W22" s="116"/>
      <c r="X22" s="116"/>
      <c r="Y22" s="116"/>
      <c r="Z22" s="116"/>
      <c r="AA22" s="116"/>
      <c r="AB22" s="116"/>
      <c r="AC22" s="117"/>
      <c r="AD22" s="115"/>
      <c r="AE22" s="116"/>
      <c r="AF22" s="116"/>
      <c r="AG22" s="117"/>
      <c r="AH22" s="115"/>
      <c r="AI22" s="116"/>
      <c r="AJ22" s="116"/>
      <c r="AK22" s="116"/>
      <c r="AL22" s="117"/>
      <c r="AM22" s="115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7"/>
      <c r="BF22" s="115"/>
      <c r="BG22" s="117"/>
      <c r="BH22" s="118"/>
      <c r="BI22" s="114">
        <f t="shared" si="0"/>
        <v>0</v>
      </c>
      <c r="BJ22" s="109">
        <f t="shared" si="2"/>
        <v>4</v>
      </c>
    </row>
    <row r="23" spans="1:63" ht="12" customHeight="1" x14ac:dyDescent="0.2">
      <c r="A23" s="1"/>
      <c r="B23" s="180">
        <f t="shared" si="1"/>
        <v>12</v>
      </c>
      <c r="C23" s="26" t="s">
        <v>110</v>
      </c>
      <c r="D23" s="27" t="s">
        <v>133</v>
      </c>
      <c r="E23" s="83"/>
      <c r="F23" s="83"/>
      <c r="G23" s="83"/>
      <c r="H23" s="149">
        <f>'I-2024'!BJ23</f>
        <v>80</v>
      </c>
      <c r="I23" s="111"/>
      <c r="J23" s="112"/>
      <c r="K23" s="112"/>
      <c r="L23" s="112"/>
      <c r="M23" s="112"/>
      <c r="N23" s="112"/>
      <c r="O23" s="112"/>
      <c r="P23" s="113"/>
      <c r="Q23" s="110"/>
      <c r="R23" s="110"/>
      <c r="S23" s="110"/>
      <c r="T23" s="111"/>
      <c r="U23" s="113"/>
      <c r="V23" s="111"/>
      <c r="W23" s="112"/>
      <c r="X23" s="112"/>
      <c r="Y23" s="112"/>
      <c r="Z23" s="112"/>
      <c r="AA23" s="112"/>
      <c r="AB23" s="112"/>
      <c r="AC23" s="113"/>
      <c r="AD23" s="111"/>
      <c r="AE23" s="112"/>
      <c r="AF23" s="112"/>
      <c r="AG23" s="113"/>
      <c r="AH23" s="111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3"/>
      <c r="BF23" s="111"/>
      <c r="BG23" s="113"/>
      <c r="BH23" s="110"/>
      <c r="BI23" s="114">
        <f t="shared" si="0"/>
        <v>0</v>
      </c>
      <c r="BJ23" s="109">
        <f t="shared" si="2"/>
        <v>80</v>
      </c>
    </row>
    <row r="24" spans="1:63" ht="12" customHeight="1" x14ac:dyDescent="0.2">
      <c r="A24" s="1"/>
      <c r="B24" s="174">
        <f t="shared" si="1"/>
        <v>13</v>
      </c>
      <c r="C24" s="20" t="s">
        <v>110</v>
      </c>
      <c r="D24" s="21" t="s">
        <v>132</v>
      </c>
      <c r="E24" s="84"/>
      <c r="F24" s="84"/>
      <c r="G24" s="84"/>
      <c r="H24" s="149">
        <f>'I-2024'!BJ24</f>
        <v>78</v>
      </c>
      <c r="I24" s="115"/>
      <c r="J24" s="116"/>
      <c r="K24" s="116"/>
      <c r="L24" s="116"/>
      <c r="M24" s="116"/>
      <c r="N24" s="116"/>
      <c r="O24" s="116"/>
      <c r="P24" s="117"/>
      <c r="Q24" s="118"/>
      <c r="R24" s="118"/>
      <c r="S24" s="118"/>
      <c r="T24" s="115"/>
      <c r="U24" s="117"/>
      <c r="V24" s="115"/>
      <c r="W24" s="116"/>
      <c r="X24" s="116"/>
      <c r="Y24" s="116"/>
      <c r="Z24" s="116"/>
      <c r="AA24" s="116"/>
      <c r="AB24" s="116"/>
      <c r="AC24" s="117"/>
      <c r="AD24" s="115"/>
      <c r="AE24" s="116"/>
      <c r="AF24" s="116"/>
      <c r="AG24" s="117"/>
      <c r="AH24" s="115"/>
      <c r="AI24" s="116"/>
      <c r="AJ24" s="116"/>
      <c r="AK24" s="116"/>
      <c r="AL24" s="117"/>
      <c r="AM24" s="115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7"/>
      <c r="BF24" s="115"/>
      <c r="BG24" s="117"/>
      <c r="BH24" s="118"/>
      <c r="BI24" s="114">
        <f t="shared" si="0"/>
        <v>0</v>
      </c>
      <c r="BJ24" s="109">
        <f t="shared" si="2"/>
        <v>78</v>
      </c>
    </row>
    <row r="25" spans="1:63" ht="12" customHeight="1" x14ac:dyDescent="0.2">
      <c r="A25" s="1"/>
      <c r="B25" s="180">
        <f t="shared" si="1"/>
        <v>14</v>
      </c>
      <c r="C25" s="26" t="s">
        <v>110</v>
      </c>
      <c r="D25" s="27" t="s">
        <v>131</v>
      </c>
      <c r="E25" s="83"/>
      <c r="F25" s="83"/>
      <c r="G25" s="83"/>
      <c r="H25" s="149">
        <f>'I-2024'!BJ25</f>
        <v>150</v>
      </c>
      <c r="I25" s="111"/>
      <c r="J25" s="112"/>
      <c r="K25" s="112"/>
      <c r="L25" s="112"/>
      <c r="M25" s="112"/>
      <c r="N25" s="112"/>
      <c r="O25" s="112"/>
      <c r="P25" s="113"/>
      <c r="Q25" s="110"/>
      <c r="R25" s="110"/>
      <c r="S25" s="110"/>
      <c r="T25" s="111"/>
      <c r="U25" s="113"/>
      <c r="V25" s="111"/>
      <c r="W25" s="112"/>
      <c r="X25" s="112"/>
      <c r="Y25" s="112"/>
      <c r="Z25" s="112"/>
      <c r="AA25" s="112"/>
      <c r="AB25" s="112"/>
      <c r="AC25" s="113"/>
      <c r="AD25" s="111"/>
      <c r="AE25" s="112"/>
      <c r="AF25" s="112"/>
      <c r="AG25" s="113"/>
      <c r="AH25" s="111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3"/>
      <c r="BF25" s="111"/>
      <c r="BG25" s="113"/>
      <c r="BH25" s="110"/>
      <c r="BI25" s="114">
        <f t="shared" si="0"/>
        <v>0</v>
      </c>
      <c r="BJ25" s="109">
        <f t="shared" si="2"/>
        <v>150</v>
      </c>
      <c r="BK25" s="1"/>
    </row>
    <row r="26" spans="1:63" ht="12" customHeight="1" x14ac:dyDescent="0.2">
      <c r="A26" s="1"/>
      <c r="B26" s="174">
        <f t="shared" si="1"/>
        <v>15</v>
      </c>
      <c r="C26" s="20" t="s">
        <v>45</v>
      </c>
      <c r="D26" s="21" t="s">
        <v>24</v>
      </c>
      <c r="E26" s="84"/>
      <c r="F26" s="84"/>
      <c r="G26" s="84"/>
      <c r="H26" s="149">
        <f>'I-2024'!BJ26</f>
        <v>95</v>
      </c>
      <c r="I26" s="115"/>
      <c r="J26" s="116"/>
      <c r="K26" s="116"/>
      <c r="L26" s="116"/>
      <c r="M26" s="116"/>
      <c r="N26" s="116"/>
      <c r="O26" s="116"/>
      <c r="P26" s="117"/>
      <c r="Q26" s="118"/>
      <c r="R26" s="118"/>
      <c r="S26" s="118"/>
      <c r="T26" s="115"/>
      <c r="U26" s="117"/>
      <c r="V26" s="115"/>
      <c r="W26" s="116"/>
      <c r="X26" s="116"/>
      <c r="Y26" s="116"/>
      <c r="Z26" s="116"/>
      <c r="AA26" s="116"/>
      <c r="AB26" s="116"/>
      <c r="AC26" s="117"/>
      <c r="AD26" s="115"/>
      <c r="AE26" s="116"/>
      <c r="AF26" s="116"/>
      <c r="AG26" s="117"/>
      <c r="AH26" s="115"/>
      <c r="AI26" s="116"/>
      <c r="AJ26" s="116"/>
      <c r="AK26" s="116"/>
      <c r="AL26" s="117"/>
      <c r="AM26" s="115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7"/>
      <c r="BF26" s="115"/>
      <c r="BG26" s="117"/>
      <c r="BH26" s="118"/>
      <c r="BI26" s="114">
        <f t="shared" si="0"/>
        <v>0</v>
      </c>
      <c r="BJ26" s="109">
        <f t="shared" si="2"/>
        <v>95</v>
      </c>
    </row>
    <row r="27" spans="1:63" ht="12" customHeight="1" x14ac:dyDescent="0.2">
      <c r="A27" s="1"/>
      <c r="B27" s="180">
        <f t="shared" si="1"/>
        <v>16</v>
      </c>
      <c r="C27" s="26" t="s">
        <v>45</v>
      </c>
      <c r="D27" s="27" t="s">
        <v>111</v>
      </c>
      <c r="E27" s="83"/>
      <c r="F27" s="83"/>
      <c r="G27" s="83"/>
      <c r="H27" s="149">
        <f>'I-2024'!BJ27</f>
        <v>247</v>
      </c>
      <c r="I27" s="111"/>
      <c r="J27" s="112"/>
      <c r="K27" s="112"/>
      <c r="L27" s="112"/>
      <c r="M27" s="112"/>
      <c r="N27" s="112"/>
      <c r="O27" s="112"/>
      <c r="P27" s="113"/>
      <c r="Q27" s="110"/>
      <c r="R27" s="110"/>
      <c r="S27" s="110"/>
      <c r="T27" s="111"/>
      <c r="U27" s="113"/>
      <c r="V27" s="111"/>
      <c r="W27" s="112"/>
      <c r="X27" s="112"/>
      <c r="Y27" s="112"/>
      <c r="Z27" s="112"/>
      <c r="AA27" s="112"/>
      <c r="AB27" s="112"/>
      <c r="AC27" s="113"/>
      <c r="AD27" s="111"/>
      <c r="AE27" s="112"/>
      <c r="AF27" s="112"/>
      <c r="AG27" s="113"/>
      <c r="AH27" s="111"/>
      <c r="AI27" s="112"/>
      <c r="AJ27" s="112"/>
      <c r="AK27" s="112"/>
      <c r="AL27" s="113"/>
      <c r="AM27" s="111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3"/>
      <c r="BF27" s="111"/>
      <c r="BG27" s="113"/>
      <c r="BH27" s="110"/>
      <c r="BI27" s="114">
        <f t="shared" si="0"/>
        <v>0</v>
      </c>
      <c r="BJ27" s="109">
        <f t="shared" si="2"/>
        <v>247</v>
      </c>
    </row>
    <row r="28" spans="1:63" ht="12" customHeight="1" x14ac:dyDescent="0.2">
      <c r="A28" s="1"/>
      <c r="B28" s="174">
        <f t="shared" si="1"/>
        <v>17</v>
      </c>
      <c r="C28" s="20" t="s">
        <v>45</v>
      </c>
      <c r="D28" s="21" t="s">
        <v>112</v>
      </c>
      <c r="E28" s="84"/>
      <c r="F28" s="84"/>
      <c r="G28" s="84"/>
      <c r="H28" s="149">
        <f>'I-2024'!BJ28</f>
        <v>28</v>
      </c>
      <c r="I28" s="115"/>
      <c r="J28" s="116"/>
      <c r="K28" s="116"/>
      <c r="L28" s="116"/>
      <c r="M28" s="116"/>
      <c r="N28" s="116"/>
      <c r="O28" s="116"/>
      <c r="P28" s="117"/>
      <c r="Q28" s="118"/>
      <c r="R28" s="118"/>
      <c r="S28" s="118"/>
      <c r="T28" s="115"/>
      <c r="U28" s="117"/>
      <c r="V28" s="115"/>
      <c r="W28" s="116"/>
      <c r="X28" s="116"/>
      <c r="Y28" s="116"/>
      <c r="Z28" s="116"/>
      <c r="AA28" s="116"/>
      <c r="AB28" s="116"/>
      <c r="AC28" s="117"/>
      <c r="AD28" s="115"/>
      <c r="AE28" s="116"/>
      <c r="AF28" s="116"/>
      <c r="AG28" s="117"/>
      <c r="AH28" s="115"/>
      <c r="AI28" s="116"/>
      <c r="AJ28" s="116"/>
      <c r="AK28" s="116"/>
      <c r="AL28" s="117"/>
      <c r="AM28" s="115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7"/>
      <c r="BF28" s="115"/>
      <c r="BG28" s="117"/>
      <c r="BH28" s="118"/>
      <c r="BI28" s="114">
        <f t="shared" si="0"/>
        <v>0</v>
      </c>
      <c r="BJ28" s="109">
        <f t="shared" si="2"/>
        <v>28</v>
      </c>
    </row>
    <row r="29" spans="1:63" ht="12" customHeight="1" x14ac:dyDescent="0.2">
      <c r="A29" s="1"/>
      <c r="B29" s="180">
        <f t="shared" si="1"/>
        <v>18</v>
      </c>
      <c r="C29" s="26" t="s">
        <v>45</v>
      </c>
      <c r="D29" s="27" t="s">
        <v>171</v>
      </c>
      <c r="E29" s="83"/>
      <c r="F29" s="83"/>
      <c r="G29" s="83"/>
      <c r="H29" s="149">
        <f>'I-2024'!BJ29</f>
        <v>145</v>
      </c>
      <c r="I29" s="111"/>
      <c r="J29" s="112"/>
      <c r="K29" s="112"/>
      <c r="L29" s="112"/>
      <c r="M29" s="112"/>
      <c r="N29" s="112"/>
      <c r="O29" s="112"/>
      <c r="P29" s="113"/>
      <c r="Q29" s="110"/>
      <c r="R29" s="110"/>
      <c r="S29" s="110"/>
      <c r="T29" s="111"/>
      <c r="U29" s="113"/>
      <c r="V29" s="111"/>
      <c r="W29" s="112"/>
      <c r="X29" s="112"/>
      <c r="Y29" s="112"/>
      <c r="Z29" s="112"/>
      <c r="AA29" s="112"/>
      <c r="AB29" s="112"/>
      <c r="AC29" s="113"/>
      <c r="AD29" s="111"/>
      <c r="AE29" s="112"/>
      <c r="AF29" s="112"/>
      <c r="AG29" s="113"/>
      <c r="AH29" s="111"/>
      <c r="AI29" s="112"/>
      <c r="AJ29" s="112"/>
      <c r="AK29" s="112"/>
      <c r="AL29" s="113"/>
      <c r="AM29" s="111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3"/>
      <c r="BF29" s="111"/>
      <c r="BG29" s="113"/>
      <c r="BH29" s="110"/>
      <c r="BI29" s="114">
        <f t="shared" si="0"/>
        <v>0</v>
      </c>
      <c r="BJ29" s="109">
        <f t="shared" si="2"/>
        <v>145</v>
      </c>
    </row>
    <row r="30" spans="1:63" ht="12" customHeight="1" x14ac:dyDescent="0.2">
      <c r="A30" s="1"/>
      <c r="B30" s="174">
        <f t="shared" si="1"/>
        <v>19</v>
      </c>
      <c r="C30" s="20" t="s">
        <v>45</v>
      </c>
      <c r="D30" s="21" t="s">
        <v>12</v>
      </c>
      <c r="E30" s="84"/>
      <c r="F30" s="84"/>
      <c r="G30" s="84"/>
      <c r="H30" s="149">
        <f>'I-2024'!BJ30</f>
        <v>27</v>
      </c>
      <c r="I30" s="115"/>
      <c r="J30" s="116"/>
      <c r="K30" s="116"/>
      <c r="L30" s="116"/>
      <c r="M30" s="116"/>
      <c r="N30" s="116"/>
      <c r="O30" s="116"/>
      <c r="P30" s="117"/>
      <c r="Q30" s="118"/>
      <c r="R30" s="118"/>
      <c r="S30" s="118"/>
      <c r="T30" s="115"/>
      <c r="U30" s="117"/>
      <c r="V30" s="115"/>
      <c r="W30" s="116"/>
      <c r="X30" s="116"/>
      <c r="Y30" s="116"/>
      <c r="Z30" s="116"/>
      <c r="AA30" s="116"/>
      <c r="AB30" s="116"/>
      <c r="AC30" s="117"/>
      <c r="AD30" s="115"/>
      <c r="AE30" s="116"/>
      <c r="AF30" s="116"/>
      <c r="AG30" s="117"/>
      <c r="AH30" s="115"/>
      <c r="AI30" s="116"/>
      <c r="AJ30" s="116"/>
      <c r="AK30" s="116"/>
      <c r="AL30" s="117"/>
      <c r="AM30" s="115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7"/>
      <c r="BF30" s="115"/>
      <c r="BG30" s="117"/>
      <c r="BH30" s="118"/>
      <c r="BI30" s="114">
        <f t="shared" si="0"/>
        <v>0</v>
      </c>
      <c r="BJ30" s="109">
        <f t="shared" si="2"/>
        <v>27</v>
      </c>
    </row>
    <row r="31" spans="1:63" ht="12" customHeight="1" x14ac:dyDescent="0.2">
      <c r="A31" s="1"/>
      <c r="B31" s="180">
        <f t="shared" si="1"/>
        <v>20</v>
      </c>
      <c r="C31" s="26" t="s">
        <v>45</v>
      </c>
      <c r="D31" s="27" t="s">
        <v>80</v>
      </c>
      <c r="E31" s="83"/>
      <c r="F31" s="83"/>
      <c r="G31" s="83"/>
      <c r="H31" s="149">
        <f>'I-2024'!BJ31</f>
        <v>147</v>
      </c>
      <c r="I31" s="111"/>
      <c r="J31" s="112"/>
      <c r="K31" s="112"/>
      <c r="L31" s="112"/>
      <c r="M31" s="112"/>
      <c r="N31" s="112"/>
      <c r="O31" s="112"/>
      <c r="P31" s="113"/>
      <c r="Q31" s="110"/>
      <c r="R31" s="110"/>
      <c r="S31" s="110"/>
      <c r="T31" s="111"/>
      <c r="U31" s="113"/>
      <c r="V31" s="111"/>
      <c r="W31" s="112"/>
      <c r="X31" s="112"/>
      <c r="Y31" s="112"/>
      <c r="Z31" s="112"/>
      <c r="AA31" s="112"/>
      <c r="AB31" s="112"/>
      <c r="AC31" s="113"/>
      <c r="AD31" s="111"/>
      <c r="AE31" s="112"/>
      <c r="AF31" s="112"/>
      <c r="AG31" s="113"/>
      <c r="AH31" s="111"/>
      <c r="AI31" s="112"/>
      <c r="AJ31" s="112"/>
      <c r="AK31" s="112"/>
      <c r="AL31" s="113"/>
      <c r="AM31" s="111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3"/>
      <c r="BF31" s="111"/>
      <c r="BG31" s="113"/>
      <c r="BH31" s="110"/>
      <c r="BI31" s="114">
        <f t="shared" si="0"/>
        <v>0</v>
      </c>
      <c r="BJ31" s="109">
        <f t="shared" si="2"/>
        <v>147</v>
      </c>
    </row>
    <row r="32" spans="1:63" ht="12" customHeight="1" x14ac:dyDescent="0.2">
      <c r="A32" s="1"/>
      <c r="B32" s="174">
        <f t="shared" si="1"/>
        <v>21</v>
      </c>
      <c r="C32" s="20" t="s">
        <v>45</v>
      </c>
      <c r="D32" s="21" t="s">
        <v>81</v>
      </c>
      <c r="E32" s="84"/>
      <c r="F32" s="84"/>
      <c r="G32" s="84"/>
      <c r="H32" s="149">
        <f>'I-2024'!BJ32</f>
        <v>52</v>
      </c>
      <c r="I32" s="115"/>
      <c r="J32" s="116"/>
      <c r="K32" s="116"/>
      <c r="L32" s="116"/>
      <c r="M32" s="116"/>
      <c r="N32" s="116"/>
      <c r="O32" s="116"/>
      <c r="P32" s="117"/>
      <c r="Q32" s="118"/>
      <c r="R32" s="118"/>
      <c r="S32" s="118"/>
      <c r="T32" s="115"/>
      <c r="U32" s="117"/>
      <c r="V32" s="115"/>
      <c r="W32" s="116"/>
      <c r="X32" s="116"/>
      <c r="Y32" s="116"/>
      <c r="Z32" s="116"/>
      <c r="AA32" s="116"/>
      <c r="AB32" s="116"/>
      <c r="AC32" s="117"/>
      <c r="AD32" s="115"/>
      <c r="AE32" s="116"/>
      <c r="AF32" s="116"/>
      <c r="AG32" s="117"/>
      <c r="AH32" s="115"/>
      <c r="AI32" s="116"/>
      <c r="AJ32" s="116"/>
      <c r="AK32" s="116"/>
      <c r="AL32" s="117"/>
      <c r="AM32" s="115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7"/>
      <c r="BF32" s="115"/>
      <c r="BG32" s="117"/>
      <c r="BH32" s="118"/>
      <c r="BI32" s="114">
        <f t="shared" si="0"/>
        <v>0</v>
      </c>
      <c r="BJ32" s="109">
        <f t="shared" si="2"/>
        <v>52</v>
      </c>
    </row>
    <row r="33" spans="1:62" ht="12" customHeight="1" x14ac:dyDescent="0.2">
      <c r="A33" s="1"/>
      <c r="B33" s="180">
        <f t="shared" si="1"/>
        <v>22</v>
      </c>
      <c r="C33" s="26" t="s">
        <v>45</v>
      </c>
      <c r="D33" s="27" t="s">
        <v>30</v>
      </c>
      <c r="E33" s="83"/>
      <c r="F33" s="83"/>
      <c r="G33" s="83"/>
      <c r="H33" s="149">
        <f>'I-2024'!BJ33</f>
        <v>46</v>
      </c>
      <c r="I33" s="111"/>
      <c r="J33" s="112"/>
      <c r="K33" s="112"/>
      <c r="L33" s="112"/>
      <c r="M33" s="112"/>
      <c r="N33" s="112"/>
      <c r="O33" s="112"/>
      <c r="P33" s="113"/>
      <c r="Q33" s="110"/>
      <c r="R33" s="110"/>
      <c r="S33" s="110"/>
      <c r="T33" s="111"/>
      <c r="U33" s="113"/>
      <c r="V33" s="111"/>
      <c r="W33" s="112"/>
      <c r="X33" s="112"/>
      <c r="Y33" s="112"/>
      <c r="Z33" s="112"/>
      <c r="AA33" s="112"/>
      <c r="AB33" s="112"/>
      <c r="AC33" s="113"/>
      <c r="AD33" s="111"/>
      <c r="AE33" s="112"/>
      <c r="AF33" s="112"/>
      <c r="AG33" s="113"/>
      <c r="AH33" s="111"/>
      <c r="AI33" s="112"/>
      <c r="AJ33" s="112"/>
      <c r="AK33" s="112"/>
      <c r="AL33" s="113"/>
      <c r="AM33" s="111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3"/>
      <c r="BF33" s="111"/>
      <c r="BG33" s="113"/>
      <c r="BH33" s="110"/>
      <c r="BI33" s="114">
        <f t="shared" si="0"/>
        <v>0</v>
      </c>
      <c r="BJ33" s="109">
        <f t="shared" si="2"/>
        <v>46</v>
      </c>
    </row>
    <row r="34" spans="1:62" ht="12" customHeight="1" x14ac:dyDescent="0.2">
      <c r="A34" s="1"/>
      <c r="B34" s="174">
        <f t="shared" si="1"/>
        <v>23</v>
      </c>
      <c r="C34" s="20" t="s">
        <v>45</v>
      </c>
      <c r="D34" s="21" t="s">
        <v>72</v>
      </c>
      <c r="E34" s="84"/>
      <c r="F34" s="84"/>
      <c r="G34" s="84"/>
      <c r="H34" s="149">
        <f>'I-2024'!BJ34</f>
        <v>172</v>
      </c>
      <c r="I34" s="115"/>
      <c r="J34" s="116"/>
      <c r="K34" s="116"/>
      <c r="L34" s="116"/>
      <c r="M34" s="116"/>
      <c r="N34" s="116"/>
      <c r="O34" s="116"/>
      <c r="P34" s="117"/>
      <c r="Q34" s="118"/>
      <c r="R34" s="118"/>
      <c r="S34" s="118"/>
      <c r="T34" s="115"/>
      <c r="U34" s="117"/>
      <c r="V34" s="115"/>
      <c r="W34" s="116"/>
      <c r="X34" s="116"/>
      <c r="Y34" s="116"/>
      <c r="Z34" s="116"/>
      <c r="AA34" s="116"/>
      <c r="AB34" s="116"/>
      <c r="AC34" s="117"/>
      <c r="AD34" s="115"/>
      <c r="AE34" s="116"/>
      <c r="AF34" s="116"/>
      <c r="AG34" s="117"/>
      <c r="AH34" s="115"/>
      <c r="AI34" s="116"/>
      <c r="AJ34" s="116"/>
      <c r="AK34" s="116"/>
      <c r="AL34" s="117"/>
      <c r="AM34" s="115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7"/>
      <c r="BF34" s="115"/>
      <c r="BG34" s="117"/>
      <c r="BH34" s="118"/>
      <c r="BI34" s="114">
        <f t="shared" si="0"/>
        <v>0</v>
      </c>
      <c r="BJ34" s="109">
        <f t="shared" si="2"/>
        <v>172</v>
      </c>
    </row>
    <row r="35" spans="1:62" ht="12" customHeight="1" x14ac:dyDescent="0.2">
      <c r="A35" s="1"/>
      <c r="B35" s="180">
        <f t="shared" si="1"/>
        <v>24</v>
      </c>
      <c r="C35" s="26" t="s">
        <v>45</v>
      </c>
      <c r="D35" s="27" t="s">
        <v>82</v>
      </c>
      <c r="E35" s="83"/>
      <c r="F35" s="83"/>
      <c r="G35" s="83"/>
      <c r="H35" s="149">
        <f>'I-2024'!BJ35</f>
        <v>626</v>
      </c>
      <c r="I35" s="111"/>
      <c r="J35" s="112"/>
      <c r="K35" s="112"/>
      <c r="L35" s="112"/>
      <c r="M35" s="112"/>
      <c r="N35" s="112"/>
      <c r="O35" s="112"/>
      <c r="P35" s="113"/>
      <c r="Q35" s="110"/>
      <c r="R35" s="110"/>
      <c r="S35" s="110"/>
      <c r="T35" s="111"/>
      <c r="U35" s="113"/>
      <c r="V35" s="111"/>
      <c r="W35" s="112"/>
      <c r="X35" s="112"/>
      <c r="Y35" s="112"/>
      <c r="Z35" s="112"/>
      <c r="AA35" s="112"/>
      <c r="AB35" s="112"/>
      <c r="AC35" s="113"/>
      <c r="AD35" s="111"/>
      <c r="AE35" s="112"/>
      <c r="AF35" s="112"/>
      <c r="AG35" s="113"/>
      <c r="AH35" s="111"/>
      <c r="AI35" s="112"/>
      <c r="AJ35" s="112"/>
      <c r="AK35" s="112"/>
      <c r="AL35" s="113"/>
      <c r="AM35" s="111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3"/>
      <c r="BF35" s="111"/>
      <c r="BG35" s="113"/>
      <c r="BH35" s="110"/>
      <c r="BI35" s="114">
        <f>SUM(I35:BH35)</f>
        <v>0</v>
      </c>
      <c r="BJ35" s="109">
        <f t="shared" si="2"/>
        <v>626</v>
      </c>
    </row>
    <row r="36" spans="1:62" ht="12" customHeight="1" x14ac:dyDescent="0.2">
      <c r="A36" s="1"/>
      <c r="B36" s="174">
        <f t="shared" si="1"/>
        <v>25</v>
      </c>
      <c r="C36" s="20" t="s">
        <v>45</v>
      </c>
      <c r="D36" s="21" t="s">
        <v>118</v>
      </c>
      <c r="E36" s="84"/>
      <c r="F36" s="84"/>
      <c r="G36" s="84"/>
      <c r="H36" s="149">
        <f>'I-2024'!BJ36</f>
        <v>10</v>
      </c>
      <c r="I36" s="115"/>
      <c r="J36" s="116"/>
      <c r="K36" s="116"/>
      <c r="L36" s="116"/>
      <c r="M36" s="116"/>
      <c r="N36" s="116"/>
      <c r="O36" s="116"/>
      <c r="P36" s="117"/>
      <c r="Q36" s="118"/>
      <c r="R36" s="118"/>
      <c r="S36" s="118"/>
      <c r="T36" s="115"/>
      <c r="U36" s="117"/>
      <c r="V36" s="115"/>
      <c r="W36" s="116"/>
      <c r="X36" s="116"/>
      <c r="Y36" s="116"/>
      <c r="Z36" s="116"/>
      <c r="AA36" s="116"/>
      <c r="AB36" s="116"/>
      <c r="AC36" s="117"/>
      <c r="AD36" s="115"/>
      <c r="AE36" s="116"/>
      <c r="AF36" s="116"/>
      <c r="AG36" s="117"/>
      <c r="AH36" s="115"/>
      <c r="AI36" s="116"/>
      <c r="AJ36" s="116"/>
      <c r="AK36" s="116"/>
      <c r="AL36" s="117"/>
      <c r="AM36" s="115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7"/>
      <c r="BF36" s="115"/>
      <c r="BG36" s="117"/>
      <c r="BH36" s="118"/>
      <c r="BI36" s="114">
        <f t="shared" si="0"/>
        <v>0</v>
      </c>
      <c r="BJ36" s="109">
        <f t="shared" si="2"/>
        <v>10</v>
      </c>
    </row>
    <row r="37" spans="1:62" ht="12" customHeight="1" x14ac:dyDescent="0.2">
      <c r="A37" s="1"/>
      <c r="B37" s="180">
        <f t="shared" si="1"/>
        <v>26</v>
      </c>
      <c r="C37" s="26" t="s">
        <v>45</v>
      </c>
      <c r="D37" s="27" t="s">
        <v>162</v>
      </c>
      <c r="E37" s="83"/>
      <c r="F37" s="83"/>
      <c r="G37" s="83"/>
      <c r="H37" s="149">
        <f>'I-2024'!BJ37</f>
        <v>1147</v>
      </c>
      <c r="I37" s="111"/>
      <c r="J37" s="112"/>
      <c r="K37" s="112"/>
      <c r="L37" s="112"/>
      <c r="M37" s="112"/>
      <c r="N37" s="112"/>
      <c r="O37" s="112"/>
      <c r="P37" s="113"/>
      <c r="Q37" s="110"/>
      <c r="R37" s="110"/>
      <c r="S37" s="110"/>
      <c r="T37" s="111"/>
      <c r="U37" s="113"/>
      <c r="V37" s="111"/>
      <c r="W37" s="112"/>
      <c r="X37" s="112"/>
      <c r="Y37" s="112"/>
      <c r="Z37" s="112"/>
      <c r="AA37" s="112"/>
      <c r="AB37" s="112"/>
      <c r="AC37" s="113"/>
      <c r="AD37" s="111"/>
      <c r="AE37" s="112"/>
      <c r="AF37" s="112"/>
      <c r="AG37" s="113"/>
      <c r="AH37" s="111"/>
      <c r="AI37" s="112"/>
      <c r="AJ37" s="112"/>
      <c r="AK37" s="112"/>
      <c r="AL37" s="113"/>
      <c r="AM37" s="111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2"/>
      <c r="BD37" s="112"/>
      <c r="BE37" s="113"/>
      <c r="BF37" s="111"/>
      <c r="BG37" s="113"/>
      <c r="BH37" s="110"/>
      <c r="BI37" s="114">
        <f t="shared" si="0"/>
        <v>0</v>
      </c>
      <c r="BJ37" s="109">
        <f t="shared" si="2"/>
        <v>1147</v>
      </c>
    </row>
    <row r="38" spans="1:62" ht="12" customHeight="1" x14ac:dyDescent="0.2">
      <c r="A38" s="1"/>
      <c r="B38" s="174">
        <f t="shared" si="1"/>
        <v>27</v>
      </c>
      <c r="C38" s="20" t="s">
        <v>45</v>
      </c>
      <c r="D38" s="21" t="s">
        <v>163</v>
      </c>
      <c r="E38" s="84"/>
      <c r="F38" s="84"/>
      <c r="G38" s="84"/>
      <c r="H38" s="149">
        <f>'I-2024'!BJ38</f>
        <v>0</v>
      </c>
      <c r="I38" s="115"/>
      <c r="J38" s="116"/>
      <c r="K38" s="116"/>
      <c r="L38" s="116"/>
      <c r="M38" s="116"/>
      <c r="N38" s="116"/>
      <c r="O38" s="116"/>
      <c r="P38" s="117"/>
      <c r="Q38" s="118"/>
      <c r="R38" s="118"/>
      <c r="S38" s="118"/>
      <c r="T38" s="115"/>
      <c r="U38" s="117"/>
      <c r="V38" s="115"/>
      <c r="W38" s="116"/>
      <c r="X38" s="116"/>
      <c r="Y38" s="116"/>
      <c r="Z38" s="116"/>
      <c r="AA38" s="116"/>
      <c r="AB38" s="116"/>
      <c r="AC38" s="117"/>
      <c r="AD38" s="115"/>
      <c r="AE38" s="116"/>
      <c r="AF38" s="116"/>
      <c r="AG38" s="117"/>
      <c r="AH38" s="115"/>
      <c r="AI38" s="116"/>
      <c r="AJ38" s="116"/>
      <c r="AK38" s="116"/>
      <c r="AL38" s="117"/>
      <c r="AM38" s="115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7"/>
      <c r="BF38" s="115"/>
      <c r="BG38" s="117"/>
      <c r="BH38" s="118"/>
      <c r="BI38" s="114">
        <f t="shared" si="0"/>
        <v>0</v>
      </c>
      <c r="BJ38" s="109">
        <f t="shared" si="2"/>
        <v>0</v>
      </c>
    </row>
    <row r="39" spans="1:62" ht="12" customHeight="1" x14ac:dyDescent="0.2">
      <c r="A39" s="1"/>
      <c r="B39" s="180">
        <f t="shared" si="1"/>
        <v>28</v>
      </c>
      <c r="C39" s="26" t="s">
        <v>45</v>
      </c>
      <c r="D39" s="27" t="s">
        <v>148</v>
      </c>
      <c r="E39" s="83"/>
      <c r="F39" s="83"/>
      <c r="G39" s="83"/>
      <c r="H39" s="149">
        <f>'I-2024'!BJ39</f>
        <v>610</v>
      </c>
      <c r="I39" s="111"/>
      <c r="J39" s="112"/>
      <c r="K39" s="112"/>
      <c r="L39" s="112"/>
      <c r="M39" s="112"/>
      <c r="N39" s="112"/>
      <c r="O39" s="112"/>
      <c r="P39" s="113"/>
      <c r="Q39" s="110"/>
      <c r="R39" s="110"/>
      <c r="S39" s="110"/>
      <c r="T39" s="111"/>
      <c r="U39" s="113"/>
      <c r="V39" s="111"/>
      <c r="W39" s="112"/>
      <c r="X39" s="112"/>
      <c r="Y39" s="112"/>
      <c r="Z39" s="112"/>
      <c r="AA39" s="112"/>
      <c r="AB39" s="112"/>
      <c r="AC39" s="113"/>
      <c r="AD39" s="111"/>
      <c r="AE39" s="112"/>
      <c r="AF39" s="112"/>
      <c r="AG39" s="113"/>
      <c r="AH39" s="111"/>
      <c r="AI39" s="112"/>
      <c r="AJ39" s="112"/>
      <c r="AK39" s="112"/>
      <c r="AL39" s="113"/>
      <c r="AM39" s="111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2"/>
      <c r="BC39" s="112"/>
      <c r="BD39" s="112"/>
      <c r="BE39" s="113"/>
      <c r="BF39" s="111"/>
      <c r="BG39" s="113"/>
      <c r="BH39" s="110"/>
      <c r="BI39" s="114">
        <f t="shared" si="0"/>
        <v>0</v>
      </c>
      <c r="BJ39" s="109">
        <f t="shared" si="2"/>
        <v>610</v>
      </c>
    </row>
    <row r="40" spans="1:62" s="14" customFormat="1" ht="12" customHeight="1" x14ac:dyDescent="0.2">
      <c r="A40" s="9"/>
      <c r="B40" s="174">
        <f t="shared" si="1"/>
        <v>29</v>
      </c>
      <c r="C40" s="20" t="s">
        <v>45</v>
      </c>
      <c r="D40" s="21" t="s">
        <v>113</v>
      </c>
      <c r="E40" s="84"/>
      <c r="F40" s="84"/>
      <c r="G40" s="84"/>
      <c r="H40" s="149">
        <f>'I-2024'!BJ40</f>
        <v>53</v>
      </c>
      <c r="I40" s="115"/>
      <c r="J40" s="116"/>
      <c r="K40" s="116"/>
      <c r="L40" s="116"/>
      <c r="M40" s="116"/>
      <c r="N40" s="116"/>
      <c r="O40" s="116"/>
      <c r="P40" s="117"/>
      <c r="Q40" s="118"/>
      <c r="R40" s="118"/>
      <c r="S40" s="118"/>
      <c r="T40" s="115"/>
      <c r="U40" s="117"/>
      <c r="V40" s="115"/>
      <c r="W40" s="116"/>
      <c r="X40" s="116"/>
      <c r="Y40" s="116"/>
      <c r="Z40" s="116"/>
      <c r="AA40" s="116"/>
      <c r="AB40" s="116"/>
      <c r="AC40" s="117"/>
      <c r="AD40" s="115"/>
      <c r="AE40" s="116"/>
      <c r="AF40" s="116"/>
      <c r="AG40" s="117"/>
      <c r="AH40" s="115"/>
      <c r="AI40" s="116"/>
      <c r="AJ40" s="116"/>
      <c r="AK40" s="116"/>
      <c r="AL40" s="117"/>
      <c r="AM40" s="115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7"/>
      <c r="BF40" s="115"/>
      <c r="BG40" s="117"/>
      <c r="BH40" s="118"/>
      <c r="BI40" s="114">
        <f t="shared" si="0"/>
        <v>0</v>
      </c>
      <c r="BJ40" s="109">
        <f t="shared" si="2"/>
        <v>53</v>
      </c>
    </row>
    <row r="41" spans="1:62" ht="12" customHeight="1" x14ac:dyDescent="0.2">
      <c r="A41" s="1"/>
      <c r="B41" s="180">
        <f t="shared" si="1"/>
        <v>30</v>
      </c>
      <c r="C41" s="26" t="s">
        <v>45</v>
      </c>
      <c r="D41" s="27" t="s">
        <v>114</v>
      </c>
      <c r="E41" s="83"/>
      <c r="F41" s="83"/>
      <c r="G41" s="83"/>
      <c r="H41" s="149">
        <f>'I-2024'!BJ41</f>
        <v>147</v>
      </c>
      <c r="I41" s="111"/>
      <c r="J41" s="112"/>
      <c r="K41" s="112"/>
      <c r="L41" s="112"/>
      <c r="M41" s="112"/>
      <c r="N41" s="112"/>
      <c r="O41" s="112"/>
      <c r="P41" s="113"/>
      <c r="Q41" s="110"/>
      <c r="R41" s="110"/>
      <c r="S41" s="110"/>
      <c r="T41" s="111"/>
      <c r="U41" s="113"/>
      <c r="V41" s="111"/>
      <c r="W41" s="112"/>
      <c r="X41" s="112"/>
      <c r="Y41" s="112"/>
      <c r="Z41" s="112"/>
      <c r="AA41" s="112"/>
      <c r="AB41" s="112"/>
      <c r="AC41" s="113"/>
      <c r="AD41" s="111"/>
      <c r="AE41" s="112"/>
      <c r="AF41" s="112"/>
      <c r="AG41" s="113"/>
      <c r="AH41" s="111"/>
      <c r="AI41" s="112"/>
      <c r="AJ41" s="112"/>
      <c r="AK41" s="112"/>
      <c r="AL41" s="113"/>
      <c r="AM41" s="111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3"/>
      <c r="BF41" s="111"/>
      <c r="BG41" s="113"/>
      <c r="BH41" s="110"/>
      <c r="BI41" s="114">
        <f t="shared" si="0"/>
        <v>0</v>
      </c>
      <c r="BJ41" s="109">
        <f t="shared" si="2"/>
        <v>147</v>
      </c>
    </row>
    <row r="42" spans="1:62" ht="12" customHeight="1" x14ac:dyDescent="0.2">
      <c r="A42" s="1"/>
      <c r="B42" s="174">
        <f t="shared" si="1"/>
        <v>31</v>
      </c>
      <c r="C42" s="20" t="s">
        <v>45</v>
      </c>
      <c r="D42" s="21" t="s">
        <v>23</v>
      </c>
      <c r="E42" s="84"/>
      <c r="F42" s="84"/>
      <c r="G42" s="84"/>
      <c r="H42" s="149">
        <f>'I-2024'!BJ42</f>
        <v>261</v>
      </c>
      <c r="I42" s="115"/>
      <c r="J42" s="116"/>
      <c r="K42" s="116"/>
      <c r="L42" s="116"/>
      <c r="M42" s="116"/>
      <c r="N42" s="116"/>
      <c r="O42" s="116"/>
      <c r="P42" s="117"/>
      <c r="Q42" s="118"/>
      <c r="R42" s="118"/>
      <c r="S42" s="118"/>
      <c r="T42" s="115"/>
      <c r="U42" s="117"/>
      <c r="V42" s="115"/>
      <c r="W42" s="116"/>
      <c r="X42" s="116"/>
      <c r="Y42" s="116"/>
      <c r="Z42" s="116"/>
      <c r="AA42" s="116"/>
      <c r="AB42" s="116"/>
      <c r="AC42" s="117"/>
      <c r="AD42" s="115"/>
      <c r="AE42" s="116"/>
      <c r="AF42" s="116"/>
      <c r="AG42" s="117"/>
      <c r="AH42" s="115"/>
      <c r="AI42" s="116"/>
      <c r="AJ42" s="116"/>
      <c r="AK42" s="116"/>
      <c r="AL42" s="117"/>
      <c r="AM42" s="115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7"/>
      <c r="BF42" s="115"/>
      <c r="BG42" s="117"/>
      <c r="BH42" s="118"/>
      <c r="BI42" s="114">
        <f t="shared" si="0"/>
        <v>0</v>
      </c>
      <c r="BJ42" s="109">
        <f t="shared" si="2"/>
        <v>261</v>
      </c>
    </row>
    <row r="43" spans="1:62" ht="12" customHeight="1" x14ac:dyDescent="0.2">
      <c r="A43" s="1"/>
      <c r="B43" s="180">
        <f t="shared" si="1"/>
        <v>32</v>
      </c>
      <c r="C43" s="26" t="s">
        <v>77</v>
      </c>
      <c r="D43" s="27" t="s">
        <v>115</v>
      </c>
      <c r="E43" s="83"/>
      <c r="F43" s="83"/>
      <c r="G43" s="83"/>
      <c r="H43" s="149">
        <f>'I-2024'!BJ43</f>
        <v>15</v>
      </c>
      <c r="I43" s="111"/>
      <c r="J43" s="112"/>
      <c r="K43" s="112"/>
      <c r="L43" s="112"/>
      <c r="M43" s="112"/>
      <c r="N43" s="112"/>
      <c r="O43" s="112"/>
      <c r="P43" s="113"/>
      <c r="Q43" s="110"/>
      <c r="R43" s="110"/>
      <c r="S43" s="110"/>
      <c r="T43" s="111"/>
      <c r="U43" s="113"/>
      <c r="V43" s="111"/>
      <c r="W43" s="112"/>
      <c r="X43" s="112"/>
      <c r="Y43" s="112"/>
      <c r="Z43" s="112"/>
      <c r="AA43" s="112"/>
      <c r="AB43" s="112"/>
      <c r="AC43" s="113"/>
      <c r="AD43" s="111"/>
      <c r="AE43" s="112"/>
      <c r="AF43" s="112"/>
      <c r="AG43" s="113"/>
      <c r="AH43" s="111"/>
      <c r="AI43" s="112"/>
      <c r="AJ43" s="112"/>
      <c r="AK43" s="112"/>
      <c r="AL43" s="113"/>
      <c r="AM43" s="111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3"/>
      <c r="BF43" s="111"/>
      <c r="BG43" s="113"/>
      <c r="BH43" s="110"/>
      <c r="BI43" s="114">
        <f t="shared" si="0"/>
        <v>0</v>
      </c>
      <c r="BJ43" s="109">
        <f t="shared" si="2"/>
        <v>15</v>
      </c>
    </row>
    <row r="44" spans="1:62" ht="12" customHeight="1" x14ac:dyDescent="0.2">
      <c r="A44" s="1"/>
      <c r="B44" s="174">
        <f t="shared" si="1"/>
        <v>33</v>
      </c>
      <c r="C44" s="20" t="s">
        <v>77</v>
      </c>
      <c r="D44" s="21" t="s">
        <v>134</v>
      </c>
      <c r="E44" s="84"/>
      <c r="F44" s="84"/>
      <c r="G44" s="84"/>
      <c r="H44" s="149">
        <f>'I-2024'!BJ44</f>
        <v>185</v>
      </c>
      <c r="I44" s="115"/>
      <c r="J44" s="116"/>
      <c r="K44" s="116"/>
      <c r="L44" s="116"/>
      <c r="M44" s="116"/>
      <c r="N44" s="116"/>
      <c r="O44" s="116"/>
      <c r="P44" s="117"/>
      <c r="Q44" s="118"/>
      <c r="R44" s="118"/>
      <c r="S44" s="118"/>
      <c r="T44" s="115"/>
      <c r="U44" s="117"/>
      <c r="V44" s="115"/>
      <c r="W44" s="116"/>
      <c r="X44" s="116"/>
      <c r="Y44" s="116"/>
      <c r="Z44" s="116"/>
      <c r="AA44" s="116"/>
      <c r="AB44" s="116"/>
      <c r="AC44" s="117"/>
      <c r="AD44" s="115"/>
      <c r="AE44" s="116"/>
      <c r="AF44" s="116"/>
      <c r="AG44" s="117"/>
      <c r="AH44" s="115"/>
      <c r="AI44" s="116"/>
      <c r="AJ44" s="116"/>
      <c r="AK44" s="116"/>
      <c r="AL44" s="117"/>
      <c r="AM44" s="115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7"/>
      <c r="BF44" s="115"/>
      <c r="BG44" s="117"/>
      <c r="BH44" s="118"/>
      <c r="BI44" s="114">
        <f t="shared" ref="BI44:BI107" si="3">SUM(I44:BH44)</f>
        <v>0</v>
      </c>
      <c r="BJ44" s="109">
        <f t="shared" si="2"/>
        <v>185</v>
      </c>
    </row>
    <row r="45" spans="1:62" ht="12" customHeight="1" x14ac:dyDescent="0.2">
      <c r="A45" s="1"/>
      <c r="B45" s="180">
        <f t="shared" si="1"/>
        <v>34</v>
      </c>
      <c r="C45" s="26" t="s">
        <v>45</v>
      </c>
      <c r="D45" s="27" t="s">
        <v>13</v>
      </c>
      <c r="E45" s="83"/>
      <c r="F45" s="83"/>
      <c r="G45" s="83"/>
      <c r="H45" s="149">
        <f>'I-2024'!BJ45</f>
        <v>364</v>
      </c>
      <c r="I45" s="111"/>
      <c r="J45" s="112"/>
      <c r="K45" s="112"/>
      <c r="L45" s="112"/>
      <c r="M45" s="112"/>
      <c r="N45" s="112"/>
      <c r="O45" s="112"/>
      <c r="P45" s="113"/>
      <c r="Q45" s="110"/>
      <c r="R45" s="110"/>
      <c r="S45" s="110"/>
      <c r="T45" s="111"/>
      <c r="U45" s="113"/>
      <c r="V45" s="111"/>
      <c r="W45" s="112"/>
      <c r="X45" s="112"/>
      <c r="Y45" s="112"/>
      <c r="Z45" s="112"/>
      <c r="AA45" s="112"/>
      <c r="AB45" s="112"/>
      <c r="AC45" s="113"/>
      <c r="AD45" s="111"/>
      <c r="AE45" s="112"/>
      <c r="AF45" s="112"/>
      <c r="AG45" s="113"/>
      <c r="AH45" s="111"/>
      <c r="AI45" s="112"/>
      <c r="AJ45" s="112"/>
      <c r="AK45" s="112"/>
      <c r="AL45" s="113"/>
      <c r="AM45" s="111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3"/>
      <c r="BF45" s="111"/>
      <c r="BG45" s="113"/>
      <c r="BH45" s="110"/>
      <c r="BI45" s="114">
        <f t="shared" si="3"/>
        <v>0</v>
      </c>
      <c r="BJ45" s="109">
        <f t="shared" si="2"/>
        <v>364</v>
      </c>
    </row>
    <row r="46" spans="1:62" ht="12" customHeight="1" x14ac:dyDescent="0.2">
      <c r="A46" s="1"/>
      <c r="B46" s="174">
        <f t="shared" si="1"/>
        <v>35</v>
      </c>
      <c r="C46" s="20" t="s">
        <v>45</v>
      </c>
      <c r="D46" s="21" t="s">
        <v>17</v>
      </c>
      <c r="E46" s="84"/>
      <c r="F46" s="84"/>
      <c r="G46" s="84"/>
      <c r="H46" s="149">
        <f>'I-2024'!BJ46</f>
        <v>298</v>
      </c>
      <c r="I46" s="115"/>
      <c r="J46" s="116"/>
      <c r="K46" s="116"/>
      <c r="L46" s="116"/>
      <c r="M46" s="116"/>
      <c r="N46" s="116"/>
      <c r="O46" s="116"/>
      <c r="P46" s="117"/>
      <c r="Q46" s="118"/>
      <c r="R46" s="118"/>
      <c r="S46" s="118"/>
      <c r="T46" s="115"/>
      <c r="U46" s="117"/>
      <c r="V46" s="115"/>
      <c r="W46" s="116"/>
      <c r="X46" s="116"/>
      <c r="Y46" s="116"/>
      <c r="Z46" s="116"/>
      <c r="AA46" s="116"/>
      <c r="AB46" s="116"/>
      <c r="AC46" s="117"/>
      <c r="AD46" s="115"/>
      <c r="AE46" s="116"/>
      <c r="AF46" s="116"/>
      <c r="AG46" s="117"/>
      <c r="AH46" s="115"/>
      <c r="AI46" s="116"/>
      <c r="AJ46" s="116"/>
      <c r="AK46" s="116"/>
      <c r="AL46" s="117"/>
      <c r="AM46" s="115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7"/>
      <c r="BF46" s="115"/>
      <c r="BG46" s="117"/>
      <c r="BH46" s="118"/>
      <c r="BI46" s="114">
        <f t="shared" si="3"/>
        <v>0</v>
      </c>
      <c r="BJ46" s="109">
        <f t="shared" si="2"/>
        <v>298</v>
      </c>
    </row>
    <row r="47" spans="1:62" ht="12" customHeight="1" x14ac:dyDescent="0.2">
      <c r="A47" s="1"/>
      <c r="B47" s="180">
        <f t="shared" si="1"/>
        <v>36</v>
      </c>
      <c r="C47" s="26" t="s">
        <v>45</v>
      </c>
      <c r="D47" s="27" t="s">
        <v>149</v>
      </c>
      <c r="E47" s="83"/>
      <c r="F47" s="83"/>
      <c r="G47" s="83"/>
      <c r="H47" s="149">
        <f>'I-2024'!BJ47</f>
        <v>108</v>
      </c>
      <c r="I47" s="111"/>
      <c r="J47" s="112"/>
      <c r="K47" s="112"/>
      <c r="L47" s="112"/>
      <c r="M47" s="112"/>
      <c r="N47" s="112"/>
      <c r="O47" s="112"/>
      <c r="P47" s="113"/>
      <c r="Q47" s="110"/>
      <c r="R47" s="110"/>
      <c r="S47" s="110"/>
      <c r="T47" s="111"/>
      <c r="U47" s="113"/>
      <c r="V47" s="111"/>
      <c r="W47" s="112"/>
      <c r="X47" s="112"/>
      <c r="Y47" s="112"/>
      <c r="Z47" s="112"/>
      <c r="AA47" s="112"/>
      <c r="AB47" s="112"/>
      <c r="AC47" s="113"/>
      <c r="AD47" s="111"/>
      <c r="AE47" s="112"/>
      <c r="AF47" s="112"/>
      <c r="AG47" s="113"/>
      <c r="AH47" s="111"/>
      <c r="AI47" s="112"/>
      <c r="AJ47" s="112"/>
      <c r="AK47" s="112"/>
      <c r="AL47" s="113"/>
      <c r="AM47" s="111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3"/>
      <c r="BF47" s="111"/>
      <c r="BG47" s="113"/>
      <c r="BH47" s="110"/>
      <c r="BI47" s="114">
        <f t="shared" si="3"/>
        <v>0</v>
      </c>
      <c r="BJ47" s="109">
        <f t="shared" si="2"/>
        <v>108</v>
      </c>
    </row>
    <row r="48" spans="1:62" ht="12" customHeight="1" x14ac:dyDescent="0.2">
      <c r="A48" s="1"/>
      <c r="B48" s="174">
        <f t="shared" si="1"/>
        <v>37</v>
      </c>
      <c r="C48" s="20" t="s">
        <v>45</v>
      </c>
      <c r="D48" s="21" t="s">
        <v>83</v>
      </c>
      <c r="E48" s="84"/>
      <c r="F48" s="84"/>
      <c r="G48" s="84"/>
      <c r="H48" s="149">
        <f>'I-2024'!BJ48</f>
        <v>52</v>
      </c>
      <c r="I48" s="115"/>
      <c r="J48" s="116"/>
      <c r="K48" s="116"/>
      <c r="L48" s="116"/>
      <c r="M48" s="116"/>
      <c r="N48" s="116"/>
      <c r="O48" s="116"/>
      <c r="P48" s="117"/>
      <c r="Q48" s="118"/>
      <c r="R48" s="118"/>
      <c r="S48" s="118"/>
      <c r="T48" s="115"/>
      <c r="U48" s="117"/>
      <c r="V48" s="115"/>
      <c r="W48" s="116"/>
      <c r="X48" s="116"/>
      <c r="Y48" s="116"/>
      <c r="Z48" s="116"/>
      <c r="AA48" s="116"/>
      <c r="AB48" s="116"/>
      <c r="AC48" s="117"/>
      <c r="AD48" s="115"/>
      <c r="AE48" s="116"/>
      <c r="AF48" s="116"/>
      <c r="AG48" s="117"/>
      <c r="AH48" s="115"/>
      <c r="AI48" s="116"/>
      <c r="AJ48" s="116"/>
      <c r="AK48" s="116"/>
      <c r="AL48" s="117"/>
      <c r="AM48" s="115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7"/>
      <c r="BF48" s="115"/>
      <c r="BG48" s="117"/>
      <c r="BH48" s="118"/>
      <c r="BI48" s="114">
        <f t="shared" si="3"/>
        <v>0</v>
      </c>
      <c r="BJ48" s="109">
        <f t="shared" si="2"/>
        <v>52</v>
      </c>
    </row>
    <row r="49" spans="1:63" ht="12" customHeight="1" x14ac:dyDescent="0.2">
      <c r="A49" s="1"/>
      <c r="B49" s="180">
        <f t="shared" si="1"/>
        <v>38</v>
      </c>
      <c r="C49" s="26" t="s">
        <v>45</v>
      </c>
      <c r="D49" s="27" t="s">
        <v>14</v>
      </c>
      <c r="E49" s="83"/>
      <c r="F49" s="83"/>
      <c r="G49" s="83"/>
      <c r="H49" s="149">
        <f>'I-2024'!BJ49</f>
        <v>164</v>
      </c>
      <c r="I49" s="111"/>
      <c r="J49" s="112"/>
      <c r="K49" s="112"/>
      <c r="L49" s="112"/>
      <c r="M49" s="112"/>
      <c r="N49" s="112"/>
      <c r="O49" s="112"/>
      <c r="P49" s="113"/>
      <c r="Q49" s="110"/>
      <c r="R49" s="110"/>
      <c r="S49" s="110"/>
      <c r="T49" s="111"/>
      <c r="U49" s="113"/>
      <c r="V49" s="111"/>
      <c r="W49" s="112"/>
      <c r="X49" s="112"/>
      <c r="Y49" s="112"/>
      <c r="Z49" s="112"/>
      <c r="AA49" s="112"/>
      <c r="AB49" s="112"/>
      <c r="AC49" s="113"/>
      <c r="AD49" s="111"/>
      <c r="AE49" s="112"/>
      <c r="AF49" s="112"/>
      <c r="AG49" s="113"/>
      <c r="AH49" s="111"/>
      <c r="AI49" s="112"/>
      <c r="AJ49" s="112"/>
      <c r="AK49" s="112"/>
      <c r="AL49" s="113"/>
      <c r="AM49" s="111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3"/>
      <c r="BF49" s="111"/>
      <c r="BG49" s="113"/>
      <c r="BH49" s="110"/>
      <c r="BI49" s="114">
        <f t="shared" si="3"/>
        <v>0</v>
      </c>
      <c r="BJ49" s="109">
        <f t="shared" si="2"/>
        <v>164</v>
      </c>
    </row>
    <row r="50" spans="1:63" ht="12" customHeight="1" x14ac:dyDescent="0.2">
      <c r="A50" s="1"/>
      <c r="B50" s="174">
        <f t="shared" si="1"/>
        <v>39</v>
      </c>
      <c r="C50" s="20" t="s">
        <v>45</v>
      </c>
      <c r="D50" s="21" t="s">
        <v>22</v>
      </c>
      <c r="E50" s="84"/>
      <c r="F50" s="84"/>
      <c r="G50" s="84"/>
      <c r="H50" s="149">
        <f>'I-2024'!BJ50</f>
        <v>144</v>
      </c>
      <c r="I50" s="115"/>
      <c r="J50" s="116"/>
      <c r="K50" s="116"/>
      <c r="L50" s="116"/>
      <c r="M50" s="116"/>
      <c r="N50" s="116"/>
      <c r="O50" s="116"/>
      <c r="P50" s="117"/>
      <c r="Q50" s="118"/>
      <c r="R50" s="118"/>
      <c r="S50" s="118"/>
      <c r="T50" s="115"/>
      <c r="U50" s="117"/>
      <c r="V50" s="115"/>
      <c r="W50" s="116"/>
      <c r="X50" s="116"/>
      <c r="Y50" s="116"/>
      <c r="Z50" s="116"/>
      <c r="AA50" s="116"/>
      <c r="AB50" s="116"/>
      <c r="AC50" s="117"/>
      <c r="AD50" s="115"/>
      <c r="AE50" s="116"/>
      <c r="AF50" s="116"/>
      <c r="AG50" s="117"/>
      <c r="AH50" s="115"/>
      <c r="AI50" s="116"/>
      <c r="AJ50" s="116"/>
      <c r="AK50" s="116"/>
      <c r="AL50" s="117"/>
      <c r="AM50" s="115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7"/>
      <c r="BF50" s="115"/>
      <c r="BG50" s="117"/>
      <c r="BH50" s="118"/>
      <c r="BI50" s="114">
        <f t="shared" si="3"/>
        <v>0</v>
      </c>
      <c r="BJ50" s="109">
        <f t="shared" si="2"/>
        <v>144</v>
      </c>
    </row>
    <row r="51" spans="1:63" ht="12" customHeight="1" x14ac:dyDescent="0.2">
      <c r="A51" s="1"/>
      <c r="B51" s="180">
        <f t="shared" si="1"/>
        <v>40</v>
      </c>
      <c r="C51" s="26" t="s">
        <v>45</v>
      </c>
      <c r="D51" s="27" t="s">
        <v>164</v>
      </c>
      <c r="E51" s="83"/>
      <c r="F51" s="83"/>
      <c r="G51" s="83"/>
      <c r="H51" s="149">
        <f>'I-2024'!BJ51</f>
        <v>115</v>
      </c>
      <c r="I51" s="111"/>
      <c r="J51" s="112"/>
      <c r="K51" s="112"/>
      <c r="L51" s="112"/>
      <c r="M51" s="112"/>
      <c r="N51" s="112"/>
      <c r="O51" s="112"/>
      <c r="P51" s="113"/>
      <c r="Q51" s="110"/>
      <c r="R51" s="110"/>
      <c r="S51" s="110"/>
      <c r="T51" s="111"/>
      <c r="U51" s="113"/>
      <c r="V51" s="111"/>
      <c r="W51" s="112"/>
      <c r="X51" s="112"/>
      <c r="Y51" s="112"/>
      <c r="Z51" s="112"/>
      <c r="AA51" s="112"/>
      <c r="AB51" s="112"/>
      <c r="AC51" s="113"/>
      <c r="AD51" s="111"/>
      <c r="AE51" s="112"/>
      <c r="AF51" s="112"/>
      <c r="AG51" s="113"/>
      <c r="AH51" s="111"/>
      <c r="AI51" s="112"/>
      <c r="AJ51" s="112"/>
      <c r="AK51" s="112"/>
      <c r="AL51" s="113"/>
      <c r="AM51" s="111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3"/>
      <c r="BF51" s="111"/>
      <c r="BG51" s="113"/>
      <c r="BH51" s="110"/>
      <c r="BI51" s="114">
        <f t="shared" si="3"/>
        <v>0</v>
      </c>
      <c r="BJ51" s="109">
        <f t="shared" si="2"/>
        <v>115</v>
      </c>
      <c r="BK51" s="6"/>
    </row>
    <row r="52" spans="1:63" ht="12" customHeight="1" x14ac:dyDescent="0.2">
      <c r="A52" s="1"/>
      <c r="B52" s="174">
        <f t="shared" si="1"/>
        <v>41</v>
      </c>
      <c r="C52" s="20" t="s">
        <v>45</v>
      </c>
      <c r="D52" s="21" t="s">
        <v>179</v>
      </c>
      <c r="E52" s="84"/>
      <c r="F52" s="84"/>
      <c r="G52" s="84"/>
      <c r="H52" s="149">
        <f>'I-2024'!BJ52</f>
        <v>104</v>
      </c>
      <c r="I52" s="115"/>
      <c r="J52" s="116"/>
      <c r="K52" s="116"/>
      <c r="L52" s="116"/>
      <c r="M52" s="116"/>
      <c r="N52" s="116"/>
      <c r="O52" s="116"/>
      <c r="P52" s="117"/>
      <c r="Q52" s="118"/>
      <c r="R52" s="118"/>
      <c r="S52" s="118"/>
      <c r="T52" s="115"/>
      <c r="U52" s="117"/>
      <c r="V52" s="115"/>
      <c r="W52" s="116"/>
      <c r="X52" s="116"/>
      <c r="Y52" s="116"/>
      <c r="Z52" s="116"/>
      <c r="AA52" s="116"/>
      <c r="AB52" s="116"/>
      <c r="AC52" s="117"/>
      <c r="AD52" s="115"/>
      <c r="AE52" s="116"/>
      <c r="AF52" s="116"/>
      <c r="AG52" s="117"/>
      <c r="AH52" s="115"/>
      <c r="AI52" s="116"/>
      <c r="AJ52" s="116"/>
      <c r="AK52" s="116"/>
      <c r="AL52" s="117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7"/>
      <c r="BF52" s="115"/>
      <c r="BG52" s="117"/>
      <c r="BH52" s="118"/>
      <c r="BI52" s="114">
        <f t="shared" si="3"/>
        <v>0</v>
      </c>
      <c r="BJ52" s="109">
        <f t="shared" si="2"/>
        <v>104</v>
      </c>
    </row>
    <row r="53" spans="1:63" ht="12" customHeight="1" x14ac:dyDescent="0.2">
      <c r="A53" s="1"/>
      <c r="B53" s="180">
        <f t="shared" si="1"/>
        <v>42</v>
      </c>
      <c r="C53" s="26" t="s">
        <v>45</v>
      </c>
      <c r="D53" s="27" t="s">
        <v>119</v>
      </c>
      <c r="E53" s="83"/>
      <c r="F53" s="83"/>
      <c r="G53" s="83"/>
      <c r="H53" s="149">
        <f>'I-2024'!BJ53</f>
        <v>146</v>
      </c>
      <c r="I53" s="111"/>
      <c r="J53" s="112"/>
      <c r="K53" s="112"/>
      <c r="L53" s="112"/>
      <c r="M53" s="112"/>
      <c r="N53" s="112"/>
      <c r="O53" s="112"/>
      <c r="P53" s="113"/>
      <c r="Q53" s="110"/>
      <c r="R53" s="110"/>
      <c r="S53" s="110"/>
      <c r="T53" s="111"/>
      <c r="U53" s="113"/>
      <c r="V53" s="111"/>
      <c r="W53" s="112"/>
      <c r="X53" s="112"/>
      <c r="Y53" s="112"/>
      <c r="Z53" s="112"/>
      <c r="AA53" s="112"/>
      <c r="AB53" s="112"/>
      <c r="AC53" s="113"/>
      <c r="AD53" s="111"/>
      <c r="AE53" s="112"/>
      <c r="AF53" s="112"/>
      <c r="AG53" s="113"/>
      <c r="AH53" s="111"/>
      <c r="AI53" s="112"/>
      <c r="AJ53" s="112"/>
      <c r="AK53" s="112"/>
      <c r="AL53" s="113"/>
      <c r="AM53" s="111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3"/>
      <c r="BF53" s="111"/>
      <c r="BG53" s="113"/>
      <c r="BH53" s="110"/>
      <c r="BI53" s="114">
        <f t="shared" si="3"/>
        <v>0</v>
      </c>
      <c r="BJ53" s="109">
        <f t="shared" si="2"/>
        <v>146</v>
      </c>
    </row>
    <row r="54" spans="1:63" ht="12" customHeight="1" x14ac:dyDescent="0.2">
      <c r="A54" s="1"/>
      <c r="B54" s="174">
        <f t="shared" si="1"/>
        <v>43</v>
      </c>
      <c r="C54" s="20" t="s">
        <v>45</v>
      </c>
      <c r="D54" s="21" t="s">
        <v>165</v>
      </c>
      <c r="E54" s="84"/>
      <c r="F54" s="84"/>
      <c r="G54" s="84"/>
      <c r="H54" s="149">
        <f>'I-2024'!BJ54</f>
        <v>114</v>
      </c>
      <c r="I54" s="115"/>
      <c r="J54" s="116"/>
      <c r="K54" s="116"/>
      <c r="L54" s="116"/>
      <c r="M54" s="116"/>
      <c r="N54" s="116"/>
      <c r="O54" s="116"/>
      <c r="P54" s="117"/>
      <c r="Q54" s="118"/>
      <c r="R54" s="118"/>
      <c r="S54" s="118"/>
      <c r="T54" s="115"/>
      <c r="U54" s="117"/>
      <c r="V54" s="115"/>
      <c r="W54" s="116"/>
      <c r="X54" s="116"/>
      <c r="Y54" s="116"/>
      <c r="Z54" s="116"/>
      <c r="AA54" s="116"/>
      <c r="AB54" s="116"/>
      <c r="AC54" s="117"/>
      <c r="AD54" s="115"/>
      <c r="AE54" s="116"/>
      <c r="AF54" s="116"/>
      <c r="AG54" s="117"/>
      <c r="AH54" s="115"/>
      <c r="AI54" s="116"/>
      <c r="AJ54" s="116"/>
      <c r="AK54" s="116"/>
      <c r="AL54" s="117"/>
      <c r="AM54" s="115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7"/>
      <c r="BF54" s="115"/>
      <c r="BG54" s="117"/>
      <c r="BH54" s="118"/>
      <c r="BI54" s="114">
        <f t="shared" si="3"/>
        <v>0</v>
      </c>
      <c r="BJ54" s="109">
        <f t="shared" si="2"/>
        <v>114</v>
      </c>
    </row>
    <row r="55" spans="1:63" ht="12" customHeight="1" x14ac:dyDescent="0.2">
      <c r="A55" s="1"/>
      <c r="B55" s="180">
        <f t="shared" si="1"/>
        <v>44</v>
      </c>
      <c r="C55" s="26" t="s">
        <v>45</v>
      </c>
      <c r="D55" s="27" t="s">
        <v>150</v>
      </c>
      <c r="E55" s="83"/>
      <c r="F55" s="83"/>
      <c r="G55" s="83"/>
      <c r="H55" s="149">
        <f>'I-2024'!BJ55</f>
        <v>302</v>
      </c>
      <c r="I55" s="111"/>
      <c r="J55" s="112"/>
      <c r="K55" s="112"/>
      <c r="L55" s="112"/>
      <c r="M55" s="112"/>
      <c r="N55" s="112"/>
      <c r="O55" s="112"/>
      <c r="P55" s="113"/>
      <c r="Q55" s="110"/>
      <c r="R55" s="110"/>
      <c r="S55" s="110"/>
      <c r="T55" s="111"/>
      <c r="U55" s="113"/>
      <c r="V55" s="111"/>
      <c r="W55" s="112"/>
      <c r="X55" s="112"/>
      <c r="Y55" s="112"/>
      <c r="Z55" s="112"/>
      <c r="AA55" s="112"/>
      <c r="AB55" s="112"/>
      <c r="AC55" s="113"/>
      <c r="AD55" s="111"/>
      <c r="AE55" s="112"/>
      <c r="AF55" s="112"/>
      <c r="AG55" s="113"/>
      <c r="AH55" s="111"/>
      <c r="AI55" s="112"/>
      <c r="AJ55" s="112"/>
      <c r="AK55" s="112"/>
      <c r="AL55" s="113"/>
      <c r="AM55" s="111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3"/>
      <c r="BF55" s="111"/>
      <c r="BG55" s="113"/>
      <c r="BH55" s="110"/>
      <c r="BI55" s="114">
        <f t="shared" si="3"/>
        <v>0</v>
      </c>
      <c r="BJ55" s="109">
        <f t="shared" si="2"/>
        <v>302</v>
      </c>
    </row>
    <row r="56" spans="1:63" ht="12" customHeight="1" x14ac:dyDescent="0.2">
      <c r="A56" s="1"/>
      <c r="B56" s="174">
        <f t="shared" si="1"/>
        <v>45</v>
      </c>
      <c r="C56" s="20" t="s">
        <v>45</v>
      </c>
      <c r="D56" s="21" t="s">
        <v>84</v>
      </c>
      <c r="E56" s="84"/>
      <c r="F56" s="84"/>
      <c r="G56" s="84"/>
      <c r="H56" s="149">
        <f>'I-2024'!BJ56</f>
        <v>995</v>
      </c>
      <c r="I56" s="115"/>
      <c r="J56" s="116"/>
      <c r="K56" s="116"/>
      <c r="L56" s="116"/>
      <c r="M56" s="116"/>
      <c r="N56" s="116"/>
      <c r="O56" s="116"/>
      <c r="P56" s="117"/>
      <c r="Q56" s="118"/>
      <c r="R56" s="118"/>
      <c r="S56" s="118"/>
      <c r="T56" s="115"/>
      <c r="U56" s="117"/>
      <c r="V56" s="115"/>
      <c r="W56" s="116"/>
      <c r="X56" s="116"/>
      <c r="Y56" s="116"/>
      <c r="Z56" s="116"/>
      <c r="AA56" s="116"/>
      <c r="AB56" s="116"/>
      <c r="AC56" s="117"/>
      <c r="AD56" s="115"/>
      <c r="AE56" s="116"/>
      <c r="AF56" s="116"/>
      <c r="AG56" s="117"/>
      <c r="AH56" s="115"/>
      <c r="AI56" s="116"/>
      <c r="AJ56" s="116"/>
      <c r="AK56" s="116"/>
      <c r="AL56" s="117"/>
      <c r="AM56" s="115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7"/>
      <c r="BF56" s="115"/>
      <c r="BG56" s="117"/>
      <c r="BH56" s="118"/>
      <c r="BI56" s="114">
        <f t="shared" si="3"/>
        <v>0</v>
      </c>
      <c r="BJ56" s="109">
        <f t="shared" si="2"/>
        <v>995</v>
      </c>
    </row>
    <row r="57" spans="1:63" ht="12" customHeight="1" x14ac:dyDescent="0.2">
      <c r="A57" s="1"/>
      <c r="B57" s="184">
        <f t="shared" si="1"/>
        <v>46</v>
      </c>
      <c r="C57" s="157" t="s">
        <v>47</v>
      </c>
      <c r="D57" s="154" t="s">
        <v>42</v>
      </c>
      <c r="E57" s="84"/>
      <c r="F57" s="84"/>
      <c r="G57" s="84"/>
      <c r="H57" s="149">
        <f>'I-2024'!BJ57</f>
        <v>156</v>
      </c>
      <c r="I57" s="115"/>
      <c r="J57" s="116"/>
      <c r="K57" s="116"/>
      <c r="L57" s="116"/>
      <c r="M57" s="116"/>
      <c r="N57" s="116"/>
      <c r="O57" s="116"/>
      <c r="P57" s="117"/>
      <c r="Q57" s="118"/>
      <c r="R57" s="118"/>
      <c r="S57" s="118"/>
      <c r="T57" s="115"/>
      <c r="U57" s="117"/>
      <c r="V57" s="115"/>
      <c r="W57" s="116"/>
      <c r="X57" s="116"/>
      <c r="Y57" s="116"/>
      <c r="Z57" s="116"/>
      <c r="AA57" s="116"/>
      <c r="AB57" s="116"/>
      <c r="AC57" s="117"/>
      <c r="AD57" s="115"/>
      <c r="AE57" s="116"/>
      <c r="AF57" s="116"/>
      <c r="AG57" s="117"/>
      <c r="AH57" s="115"/>
      <c r="AI57" s="116"/>
      <c r="AJ57" s="116"/>
      <c r="AK57" s="116"/>
      <c r="AL57" s="117"/>
      <c r="AM57" s="115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7"/>
      <c r="BF57" s="115"/>
      <c r="BG57" s="117"/>
      <c r="BH57" s="118"/>
      <c r="BI57" s="114">
        <f t="shared" si="3"/>
        <v>0</v>
      </c>
      <c r="BJ57" s="109">
        <f t="shared" si="2"/>
        <v>156</v>
      </c>
    </row>
    <row r="58" spans="1:63" ht="12" customHeight="1" x14ac:dyDescent="0.2">
      <c r="A58" s="1"/>
      <c r="B58" s="180">
        <f t="shared" si="1"/>
        <v>47</v>
      </c>
      <c r="C58" s="26" t="s">
        <v>141</v>
      </c>
      <c r="D58" s="27" t="s">
        <v>19</v>
      </c>
      <c r="E58" s="83"/>
      <c r="F58" s="83"/>
      <c r="G58" s="83"/>
      <c r="H58" s="149">
        <f>'I-2024'!BJ58</f>
        <v>8</v>
      </c>
      <c r="I58" s="111"/>
      <c r="J58" s="112"/>
      <c r="K58" s="112"/>
      <c r="L58" s="112"/>
      <c r="M58" s="112"/>
      <c r="N58" s="112"/>
      <c r="O58" s="112"/>
      <c r="P58" s="113"/>
      <c r="Q58" s="110"/>
      <c r="R58" s="110"/>
      <c r="S58" s="110"/>
      <c r="T58" s="111"/>
      <c r="U58" s="113"/>
      <c r="V58" s="111"/>
      <c r="W58" s="112"/>
      <c r="X58" s="112"/>
      <c r="Y58" s="112"/>
      <c r="Z58" s="112"/>
      <c r="AA58" s="112"/>
      <c r="AB58" s="112"/>
      <c r="AC58" s="113"/>
      <c r="AD58" s="111"/>
      <c r="AE58" s="112"/>
      <c r="AF58" s="112"/>
      <c r="AG58" s="113"/>
      <c r="AH58" s="111"/>
      <c r="AI58" s="112"/>
      <c r="AJ58" s="112"/>
      <c r="AK58" s="112"/>
      <c r="AL58" s="113"/>
      <c r="AM58" s="111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3"/>
      <c r="BF58" s="111"/>
      <c r="BG58" s="113"/>
      <c r="BH58" s="110"/>
      <c r="BI58" s="114">
        <f t="shared" si="3"/>
        <v>0</v>
      </c>
      <c r="BJ58" s="109">
        <f t="shared" si="2"/>
        <v>8</v>
      </c>
    </row>
    <row r="59" spans="1:63" ht="12" customHeight="1" x14ac:dyDescent="0.2">
      <c r="A59" s="1"/>
      <c r="B59" s="174">
        <f t="shared" si="1"/>
        <v>48</v>
      </c>
      <c r="C59" s="20" t="s">
        <v>88</v>
      </c>
      <c r="D59" s="21" t="s">
        <v>85</v>
      </c>
      <c r="E59" s="84"/>
      <c r="F59" s="84"/>
      <c r="G59" s="84"/>
      <c r="H59" s="149">
        <f>'I-2024'!BJ59</f>
        <v>40</v>
      </c>
      <c r="I59" s="115"/>
      <c r="J59" s="116"/>
      <c r="K59" s="116"/>
      <c r="L59" s="116"/>
      <c r="M59" s="116"/>
      <c r="N59" s="116"/>
      <c r="O59" s="116"/>
      <c r="P59" s="117"/>
      <c r="Q59" s="118"/>
      <c r="R59" s="118"/>
      <c r="S59" s="118"/>
      <c r="T59" s="115"/>
      <c r="U59" s="117"/>
      <c r="V59" s="115"/>
      <c r="W59" s="116"/>
      <c r="X59" s="116"/>
      <c r="Y59" s="116"/>
      <c r="Z59" s="116"/>
      <c r="AA59" s="116"/>
      <c r="AB59" s="116"/>
      <c r="AC59" s="117"/>
      <c r="AD59" s="115"/>
      <c r="AE59" s="116"/>
      <c r="AF59" s="116"/>
      <c r="AG59" s="117"/>
      <c r="AH59" s="115"/>
      <c r="AI59" s="116"/>
      <c r="AJ59" s="116"/>
      <c r="AK59" s="116"/>
      <c r="AL59" s="117"/>
      <c r="AM59" s="115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7"/>
      <c r="BF59" s="115"/>
      <c r="BG59" s="117"/>
      <c r="BH59" s="118"/>
      <c r="BI59" s="114">
        <f t="shared" si="3"/>
        <v>0</v>
      </c>
      <c r="BJ59" s="109">
        <f t="shared" si="2"/>
        <v>40</v>
      </c>
    </row>
    <row r="60" spans="1:63" ht="12" customHeight="1" x14ac:dyDescent="0.2">
      <c r="A60" s="1"/>
      <c r="B60" s="180">
        <f t="shared" si="1"/>
        <v>49</v>
      </c>
      <c r="C60" s="26" t="s">
        <v>45</v>
      </c>
      <c r="D60" s="27" t="s">
        <v>224</v>
      </c>
      <c r="E60" s="83"/>
      <c r="F60" s="83"/>
      <c r="G60" s="83"/>
      <c r="H60" s="149">
        <f>'I-2024'!BJ60</f>
        <v>25</v>
      </c>
      <c r="I60" s="111"/>
      <c r="J60" s="112"/>
      <c r="K60" s="112"/>
      <c r="L60" s="112"/>
      <c r="M60" s="112"/>
      <c r="N60" s="112"/>
      <c r="O60" s="112"/>
      <c r="P60" s="113"/>
      <c r="Q60" s="110"/>
      <c r="R60" s="110"/>
      <c r="S60" s="110"/>
      <c r="T60" s="111"/>
      <c r="U60" s="113"/>
      <c r="V60" s="111"/>
      <c r="W60" s="112"/>
      <c r="X60" s="112"/>
      <c r="Y60" s="112"/>
      <c r="Z60" s="112"/>
      <c r="AA60" s="112"/>
      <c r="AB60" s="112"/>
      <c r="AC60" s="113"/>
      <c r="AD60" s="111"/>
      <c r="AE60" s="112"/>
      <c r="AF60" s="112"/>
      <c r="AG60" s="113"/>
      <c r="AH60" s="111"/>
      <c r="AI60" s="112"/>
      <c r="AJ60" s="112"/>
      <c r="AK60" s="112"/>
      <c r="AL60" s="113"/>
      <c r="AM60" s="111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3"/>
      <c r="BF60" s="111"/>
      <c r="BG60" s="113"/>
      <c r="BH60" s="110"/>
      <c r="BI60" s="114">
        <f t="shared" si="3"/>
        <v>0</v>
      </c>
      <c r="BJ60" s="109">
        <f t="shared" si="2"/>
        <v>25</v>
      </c>
    </row>
    <row r="61" spans="1:63" ht="12" customHeight="1" x14ac:dyDescent="0.2">
      <c r="A61" s="1"/>
      <c r="B61" s="174">
        <f t="shared" si="1"/>
        <v>50</v>
      </c>
      <c r="C61" s="20" t="s">
        <v>88</v>
      </c>
      <c r="D61" s="21" t="s">
        <v>86</v>
      </c>
      <c r="E61" s="84"/>
      <c r="F61" s="84"/>
      <c r="G61" s="84"/>
      <c r="H61" s="149">
        <f>'I-2024'!BJ61</f>
        <v>789</v>
      </c>
      <c r="I61" s="115"/>
      <c r="J61" s="116"/>
      <c r="K61" s="116"/>
      <c r="L61" s="116"/>
      <c r="M61" s="116"/>
      <c r="N61" s="116"/>
      <c r="O61" s="116"/>
      <c r="P61" s="117"/>
      <c r="Q61" s="118"/>
      <c r="R61" s="118"/>
      <c r="S61" s="118"/>
      <c r="T61" s="115"/>
      <c r="U61" s="117"/>
      <c r="V61" s="115"/>
      <c r="W61" s="116"/>
      <c r="X61" s="116"/>
      <c r="Y61" s="116"/>
      <c r="Z61" s="116"/>
      <c r="AA61" s="116"/>
      <c r="AB61" s="116"/>
      <c r="AC61" s="117"/>
      <c r="AD61" s="115"/>
      <c r="AE61" s="116"/>
      <c r="AF61" s="116"/>
      <c r="AG61" s="117"/>
      <c r="AH61" s="115"/>
      <c r="AI61" s="116"/>
      <c r="AJ61" s="116"/>
      <c r="AK61" s="116"/>
      <c r="AL61" s="117"/>
      <c r="AM61" s="115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7"/>
      <c r="BF61" s="115"/>
      <c r="BG61" s="117"/>
      <c r="BH61" s="118"/>
      <c r="BI61" s="114">
        <f t="shared" si="3"/>
        <v>0</v>
      </c>
      <c r="BJ61" s="109">
        <f t="shared" si="2"/>
        <v>789</v>
      </c>
    </row>
    <row r="62" spans="1:63" ht="12" customHeight="1" x14ac:dyDescent="0.2">
      <c r="A62" s="1"/>
      <c r="B62" s="180">
        <f t="shared" si="1"/>
        <v>51</v>
      </c>
      <c r="C62" s="26" t="s">
        <v>88</v>
      </c>
      <c r="D62" s="27" t="s">
        <v>87</v>
      </c>
      <c r="E62" s="83"/>
      <c r="F62" s="83"/>
      <c r="G62" s="83"/>
      <c r="H62" s="149">
        <f>'I-2024'!BJ62</f>
        <v>296</v>
      </c>
      <c r="I62" s="111"/>
      <c r="J62" s="112"/>
      <c r="K62" s="112"/>
      <c r="L62" s="112"/>
      <c r="M62" s="112"/>
      <c r="N62" s="112"/>
      <c r="O62" s="112"/>
      <c r="P62" s="113"/>
      <c r="Q62" s="110"/>
      <c r="R62" s="110"/>
      <c r="S62" s="110"/>
      <c r="T62" s="111"/>
      <c r="U62" s="113"/>
      <c r="V62" s="111"/>
      <c r="W62" s="112"/>
      <c r="X62" s="112"/>
      <c r="Y62" s="112"/>
      <c r="Z62" s="112"/>
      <c r="AA62" s="112"/>
      <c r="AB62" s="112"/>
      <c r="AC62" s="113"/>
      <c r="AD62" s="111"/>
      <c r="AE62" s="112"/>
      <c r="AF62" s="112"/>
      <c r="AG62" s="113"/>
      <c r="AH62" s="111"/>
      <c r="AI62" s="112"/>
      <c r="AJ62" s="112"/>
      <c r="AK62" s="112"/>
      <c r="AL62" s="113"/>
      <c r="AM62" s="111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3"/>
      <c r="BF62" s="111"/>
      <c r="BG62" s="113"/>
      <c r="BH62" s="110"/>
      <c r="BI62" s="114">
        <f t="shared" si="3"/>
        <v>0</v>
      </c>
      <c r="BJ62" s="109">
        <f t="shared" si="2"/>
        <v>296</v>
      </c>
    </row>
    <row r="63" spans="1:63" ht="12" customHeight="1" x14ac:dyDescent="0.2">
      <c r="A63" s="1"/>
      <c r="B63" s="174">
        <f t="shared" si="1"/>
        <v>52</v>
      </c>
      <c r="C63" s="20" t="s">
        <v>88</v>
      </c>
      <c r="D63" s="21" t="s">
        <v>89</v>
      </c>
      <c r="E63" s="84"/>
      <c r="F63" s="84"/>
      <c r="G63" s="84"/>
      <c r="H63" s="149">
        <f>'I-2024'!BJ63</f>
        <v>11</v>
      </c>
      <c r="I63" s="115"/>
      <c r="J63" s="116"/>
      <c r="K63" s="116"/>
      <c r="L63" s="116"/>
      <c r="M63" s="116"/>
      <c r="N63" s="116"/>
      <c r="O63" s="116"/>
      <c r="P63" s="117"/>
      <c r="Q63" s="118"/>
      <c r="R63" s="118"/>
      <c r="S63" s="118"/>
      <c r="T63" s="115"/>
      <c r="U63" s="117"/>
      <c r="V63" s="115"/>
      <c r="W63" s="116"/>
      <c r="X63" s="116"/>
      <c r="Y63" s="116"/>
      <c r="Z63" s="116"/>
      <c r="AA63" s="116"/>
      <c r="AB63" s="116"/>
      <c r="AC63" s="117"/>
      <c r="AD63" s="115"/>
      <c r="AE63" s="116"/>
      <c r="AF63" s="116"/>
      <c r="AG63" s="117"/>
      <c r="AH63" s="115"/>
      <c r="AI63" s="116"/>
      <c r="AJ63" s="116"/>
      <c r="AK63" s="116"/>
      <c r="AL63" s="117"/>
      <c r="AM63" s="115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7"/>
      <c r="BF63" s="115"/>
      <c r="BG63" s="117"/>
      <c r="BH63" s="118"/>
      <c r="BI63" s="114">
        <f t="shared" si="3"/>
        <v>0</v>
      </c>
      <c r="BJ63" s="109">
        <f t="shared" si="2"/>
        <v>11</v>
      </c>
    </row>
    <row r="64" spans="1:63" ht="12" customHeight="1" x14ac:dyDescent="0.2">
      <c r="A64" s="1"/>
      <c r="B64" s="180">
        <f t="shared" si="1"/>
        <v>53</v>
      </c>
      <c r="C64" s="26" t="s">
        <v>44</v>
      </c>
      <c r="D64" s="27" t="s">
        <v>90</v>
      </c>
      <c r="E64" s="83"/>
      <c r="F64" s="83"/>
      <c r="G64" s="83"/>
      <c r="H64" s="149">
        <f>'I-2024'!BJ64</f>
        <v>940</v>
      </c>
      <c r="I64" s="111"/>
      <c r="J64" s="112"/>
      <c r="K64" s="112"/>
      <c r="L64" s="112"/>
      <c r="M64" s="112"/>
      <c r="N64" s="112"/>
      <c r="O64" s="112"/>
      <c r="P64" s="113"/>
      <c r="Q64" s="110"/>
      <c r="R64" s="110"/>
      <c r="S64" s="110"/>
      <c r="T64" s="111"/>
      <c r="U64" s="113"/>
      <c r="V64" s="111"/>
      <c r="W64" s="112"/>
      <c r="X64" s="112"/>
      <c r="Y64" s="112"/>
      <c r="Z64" s="112"/>
      <c r="AA64" s="112"/>
      <c r="AB64" s="112"/>
      <c r="AC64" s="113"/>
      <c r="AD64" s="111"/>
      <c r="AE64" s="112"/>
      <c r="AF64" s="112"/>
      <c r="AG64" s="113"/>
      <c r="AH64" s="111"/>
      <c r="AI64" s="112"/>
      <c r="AJ64" s="112"/>
      <c r="AK64" s="112"/>
      <c r="AL64" s="113"/>
      <c r="AM64" s="111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3"/>
      <c r="BF64" s="111"/>
      <c r="BG64" s="113"/>
      <c r="BH64" s="110"/>
      <c r="BI64" s="114">
        <f t="shared" si="3"/>
        <v>0</v>
      </c>
      <c r="BJ64" s="109">
        <f t="shared" si="2"/>
        <v>940</v>
      </c>
    </row>
    <row r="65" spans="1:62" ht="12" customHeight="1" x14ac:dyDescent="0.2">
      <c r="A65" s="1"/>
      <c r="B65" s="174">
        <f t="shared" si="1"/>
        <v>54</v>
      </c>
      <c r="C65" s="20" t="s">
        <v>44</v>
      </c>
      <c r="D65" s="21" t="s">
        <v>43</v>
      </c>
      <c r="E65" s="84"/>
      <c r="F65" s="84"/>
      <c r="G65" s="84"/>
      <c r="H65" s="149">
        <f>'I-2024'!BJ65</f>
        <v>153</v>
      </c>
      <c r="I65" s="115"/>
      <c r="J65" s="116"/>
      <c r="K65" s="116"/>
      <c r="L65" s="116"/>
      <c r="M65" s="116"/>
      <c r="N65" s="116"/>
      <c r="O65" s="116"/>
      <c r="P65" s="117"/>
      <c r="Q65" s="118"/>
      <c r="R65" s="118"/>
      <c r="S65" s="118"/>
      <c r="T65" s="115"/>
      <c r="U65" s="117"/>
      <c r="V65" s="115"/>
      <c r="W65" s="116"/>
      <c r="X65" s="116"/>
      <c r="Y65" s="116"/>
      <c r="Z65" s="116"/>
      <c r="AA65" s="116"/>
      <c r="AB65" s="116"/>
      <c r="AC65" s="117"/>
      <c r="AD65" s="115"/>
      <c r="AE65" s="116"/>
      <c r="AF65" s="116"/>
      <c r="AG65" s="117"/>
      <c r="AH65" s="115"/>
      <c r="AI65" s="116"/>
      <c r="AJ65" s="116"/>
      <c r="AK65" s="116"/>
      <c r="AL65" s="117"/>
      <c r="AM65" s="115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7"/>
      <c r="BF65" s="115"/>
      <c r="BG65" s="117"/>
      <c r="BH65" s="118"/>
      <c r="BI65" s="114">
        <f t="shared" si="3"/>
        <v>0</v>
      </c>
      <c r="BJ65" s="109">
        <f t="shared" si="2"/>
        <v>153</v>
      </c>
    </row>
    <row r="66" spans="1:62" ht="12" customHeight="1" x14ac:dyDescent="0.2">
      <c r="A66" s="1"/>
      <c r="B66" s="180">
        <f t="shared" si="1"/>
        <v>55</v>
      </c>
      <c r="C66" s="26" t="s">
        <v>45</v>
      </c>
      <c r="D66" s="27" t="s">
        <v>91</v>
      </c>
      <c r="E66" s="83"/>
      <c r="F66" s="83"/>
      <c r="G66" s="83"/>
      <c r="H66" s="149">
        <f>'I-2024'!BJ66</f>
        <v>13</v>
      </c>
      <c r="I66" s="111"/>
      <c r="J66" s="112"/>
      <c r="K66" s="112"/>
      <c r="L66" s="112"/>
      <c r="M66" s="112"/>
      <c r="N66" s="112"/>
      <c r="O66" s="112"/>
      <c r="P66" s="113"/>
      <c r="Q66" s="110"/>
      <c r="R66" s="110"/>
      <c r="S66" s="110"/>
      <c r="T66" s="111"/>
      <c r="U66" s="113"/>
      <c r="V66" s="111"/>
      <c r="W66" s="112"/>
      <c r="X66" s="112"/>
      <c r="Y66" s="112"/>
      <c r="Z66" s="112"/>
      <c r="AA66" s="112"/>
      <c r="AB66" s="112"/>
      <c r="AC66" s="113"/>
      <c r="AD66" s="111"/>
      <c r="AE66" s="112"/>
      <c r="AF66" s="112"/>
      <c r="AG66" s="113"/>
      <c r="AH66" s="111"/>
      <c r="AI66" s="112"/>
      <c r="AJ66" s="112"/>
      <c r="AK66" s="112"/>
      <c r="AL66" s="113"/>
      <c r="AM66" s="111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3"/>
      <c r="BF66" s="111"/>
      <c r="BG66" s="113"/>
      <c r="BH66" s="110"/>
      <c r="BI66" s="114">
        <f t="shared" si="3"/>
        <v>0</v>
      </c>
      <c r="BJ66" s="109">
        <f t="shared" si="2"/>
        <v>13</v>
      </c>
    </row>
    <row r="67" spans="1:62" ht="12" customHeight="1" x14ac:dyDescent="0.2">
      <c r="B67" s="174">
        <f t="shared" si="1"/>
        <v>56</v>
      </c>
      <c r="C67" s="20" t="s">
        <v>44</v>
      </c>
      <c r="D67" s="21" t="s">
        <v>92</v>
      </c>
      <c r="E67" s="84"/>
      <c r="F67" s="84"/>
      <c r="G67" s="84"/>
      <c r="H67" s="149">
        <f>'I-2024'!BJ67</f>
        <v>7200</v>
      </c>
      <c r="I67" s="115"/>
      <c r="J67" s="116"/>
      <c r="K67" s="116"/>
      <c r="L67" s="116"/>
      <c r="M67" s="116"/>
      <c r="N67" s="116"/>
      <c r="O67" s="116"/>
      <c r="P67" s="117"/>
      <c r="Q67" s="118"/>
      <c r="R67" s="118"/>
      <c r="S67" s="118"/>
      <c r="T67" s="115"/>
      <c r="U67" s="117"/>
      <c r="V67" s="115"/>
      <c r="W67" s="116"/>
      <c r="X67" s="116"/>
      <c r="Y67" s="116"/>
      <c r="Z67" s="116"/>
      <c r="AA67" s="116"/>
      <c r="AB67" s="116"/>
      <c r="AC67" s="117"/>
      <c r="AD67" s="115"/>
      <c r="AE67" s="116"/>
      <c r="AF67" s="116"/>
      <c r="AG67" s="117"/>
      <c r="AH67" s="115"/>
      <c r="AI67" s="116"/>
      <c r="AJ67" s="116"/>
      <c r="AK67" s="116"/>
      <c r="AL67" s="117"/>
      <c r="AM67" s="115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7"/>
      <c r="BF67" s="115"/>
      <c r="BG67" s="117"/>
      <c r="BH67" s="118"/>
      <c r="BI67" s="114">
        <f t="shared" si="3"/>
        <v>0</v>
      </c>
      <c r="BJ67" s="109">
        <f t="shared" si="2"/>
        <v>7200</v>
      </c>
    </row>
    <row r="68" spans="1:62" ht="12" customHeight="1" x14ac:dyDescent="0.2">
      <c r="B68" s="180">
        <f t="shared" si="1"/>
        <v>57</v>
      </c>
      <c r="C68" s="26" t="s">
        <v>45</v>
      </c>
      <c r="D68" s="27" t="s">
        <v>29</v>
      </c>
      <c r="E68" s="83"/>
      <c r="F68" s="83"/>
      <c r="G68" s="83"/>
      <c r="H68" s="149">
        <f>'I-2024'!BJ68</f>
        <v>200</v>
      </c>
      <c r="I68" s="111"/>
      <c r="J68" s="112"/>
      <c r="K68" s="112"/>
      <c r="L68" s="112"/>
      <c r="M68" s="112"/>
      <c r="N68" s="112"/>
      <c r="O68" s="112"/>
      <c r="P68" s="113"/>
      <c r="Q68" s="110"/>
      <c r="R68" s="110"/>
      <c r="S68" s="110"/>
      <c r="T68" s="111"/>
      <c r="U68" s="113"/>
      <c r="V68" s="111"/>
      <c r="W68" s="112"/>
      <c r="X68" s="112"/>
      <c r="Y68" s="112"/>
      <c r="Z68" s="112"/>
      <c r="AA68" s="112"/>
      <c r="AB68" s="112"/>
      <c r="AC68" s="113"/>
      <c r="AD68" s="111"/>
      <c r="AE68" s="112"/>
      <c r="AF68" s="112"/>
      <c r="AG68" s="113"/>
      <c r="AH68" s="111"/>
      <c r="AI68" s="112"/>
      <c r="AJ68" s="112"/>
      <c r="AK68" s="112"/>
      <c r="AL68" s="113"/>
      <c r="AM68" s="111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3"/>
      <c r="BF68" s="111"/>
      <c r="BG68" s="113"/>
      <c r="BH68" s="110"/>
      <c r="BI68" s="114">
        <f t="shared" si="3"/>
        <v>0</v>
      </c>
      <c r="BJ68" s="109">
        <f t="shared" si="2"/>
        <v>200</v>
      </c>
    </row>
    <row r="69" spans="1:62" ht="12" customHeight="1" x14ac:dyDescent="0.2">
      <c r="B69" s="174">
        <f t="shared" si="1"/>
        <v>58</v>
      </c>
      <c r="C69" s="20" t="s">
        <v>45</v>
      </c>
      <c r="D69" s="21" t="s">
        <v>31</v>
      </c>
      <c r="E69" s="84"/>
      <c r="F69" s="84"/>
      <c r="G69" s="84"/>
      <c r="H69" s="149">
        <f>'I-2024'!BJ69</f>
        <v>60</v>
      </c>
      <c r="I69" s="115"/>
      <c r="J69" s="116"/>
      <c r="K69" s="116"/>
      <c r="L69" s="116"/>
      <c r="M69" s="116"/>
      <c r="N69" s="116"/>
      <c r="O69" s="116"/>
      <c r="P69" s="117"/>
      <c r="Q69" s="118"/>
      <c r="R69" s="118"/>
      <c r="S69" s="118"/>
      <c r="T69" s="115"/>
      <c r="U69" s="117"/>
      <c r="V69" s="115"/>
      <c r="W69" s="116"/>
      <c r="X69" s="116"/>
      <c r="Y69" s="116"/>
      <c r="Z69" s="116"/>
      <c r="AA69" s="116"/>
      <c r="AB69" s="116"/>
      <c r="AC69" s="117"/>
      <c r="AD69" s="115"/>
      <c r="AE69" s="116"/>
      <c r="AF69" s="116"/>
      <c r="AG69" s="117"/>
      <c r="AH69" s="115"/>
      <c r="AI69" s="116"/>
      <c r="AJ69" s="116"/>
      <c r="AK69" s="116"/>
      <c r="AL69" s="117"/>
      <c r="AM69" s="115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7"/>
      <c r="BF69" s="115"/>
      <c r="BG69" s="117"/>
      <c r="BH69" s="118"/>
      <c r="BI69" s="114">
        <f t="shared" si="3"/>
        <v>0</v>
      </c>
      <c r="BJ69" s="109">
        <f t="shared" si="2"/>
        <v>60</v>
      </c>
    </row>
    <row r="70" spans="1:62" ht="12" customHeight="1" x14ac:dyDescent="0.2">
      <c r="B70" s="180">
        <f t="shared" si="1"/>
        <v>59</v>
      </c>
      <c r="C70" s="26" t="s">
        <v>45</v>
      </c>
      <c r="D70" s="27" t="s">
        <v>93</v>
      </c>
      <c r="E70" s="83"/>
      <c r="F70" s="83"/>
      <c r="G70" s="83"/>
      <c r="H70" s="149">
        <f>'I-2024'!BJ70</f>
        <v>52</v>
      </c>
      <c r="I70" s="111"/>
      <c r="J70" s="112"/>
      <c r="K70" s="112"/>
      <c r="L70" s="112"/>
      <c r="M70" s="112"/>
      <c r="N70" s="112"/>
      <c r="O70" s="112"/>
      <c r="P70" s="113"/>
      <c r="Q70" s="110"/>
      <c r="R70" s="110"/>
      <c r="S70" s="110"/>
      <c r="T70" s="111"/>
      <c r="U70" s="113"/>
      <c r="V70" s="111"/>
      <c r="W70" s="112"/>
      <c r="X70" s="112"/>
      <c r="Y70" s="112"/>
      <c r="Z70" s="112"/>
      <c r="AA70" s="112"/>
      <c r="AB70" s="112"/>
      <c r="AC70" s="113"/>
      <c r="AD70" s="111"/>
      <c r="AE70" s="112"/>
      <c r="AF70" s="112"/>
      <c r="AG70" s="113"/>
      <c r="AH70" s="111"/>
      <c r="AI70" s="112"/>
      <c r="AJ70" s="112"/>
      <c r="AK70" s="112"/>
      <c r="AL70" s="113"/>
      <c r="AM70" s="111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3"/>
      <c r="BF70" s="111"/>
      <c r="BG70" s="113"/>
      <c r="BH70" s="110"/>
      <c r="BI70" s="114">
        <f t="shared" si="3"/>
        <v>0</v>
      </c>
      <c r="BJ70" s="109">
        <f t="shared" si="2"/>
        <v>52</v>
      </c>
    </row>
    <row r="71" spans="1:62" ht="12" customHeight="1" x14ac:dyDescent="0.2">
      <c r="B71" s="174">
        <f t="shared" si="1"/>
        <v>60</v>
      </c>
      <c r="C71" s="20" t="s">
        <v>45</v>
      </c>
      <c r="D71" s="21" t="s">
        <v>151</v>
      </c>
      <c r="E71" s="84"/>
      <c r="F71" s="84"/>
      <c r="G71" s="84"/>
      <c r="H71" s="149">
        <f>'I-2024'!BJ71</f>
        <v>48</v>
      </c>
      <c r="I71" s="115"/>
      <c r="J71" s="116"/>
      <c r="K71" s="116"/>
      <c r="L71" s="116"/>
      <c r="M71" s="116"/>
      <c r="N71" s="116"/>
      <c r="O71" s="116"/>
      <c r="P71" s="117"/>
      <c r="Q71" s="118"/>
      <c r="R71" s="118"/>
      <c r="S71" s="118"/>
      <c r="T71" s="115"/>
      <c r="U71" s="117"/>
      <c r="V71" s="115"/>
      <c r="W71" s="116"/>
      <c r="X71" s="116"/>
      <c r="Y71" s="116"/>
      <c r="Z71" s="116"/>
      <c r="AA71" s="116"/>
      <c r="AB71" s="116"/>
      <c r="AC71" s="117"/>
      <c r="AD71" s="115"/>
      <c r="AE71" s="116"/>
      <c r="AF71" s="116"/>
      <c r="AG71" s="117"/>
      <c r="AH71" s="115"/>
      <c r="AI71" s="116"/>
      <c r="AJ71" s="116"/>
      <c r="AK71" s="116"/>
      <c r="AL71" s="117"/>
      <c r="AM71" s="115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7"/>
      <c r="BF71" s="115"/>
      <c r="BG71" s="117"/>
      <c r="BH71" s="118"/>
      <c r="BI71" s="114">
        <f t="shared" si="3"/>
        <v>0</v>
      </c>
      <c r="BJ71" s="109">
        <f t="shared" si="2"/>
        <v>48</v>
      </c>
    </row>
    <row r="72" spans="1:62" ht="12" customHeight="1" x14ac:dyDescent="0.2">
      <c r="B72" s="180">
        <f t="shared" si="1"/>
        <v>61</v>
      </c>
      <c r="C72" s="26" t="s">
        <v>45</v>
      </c>
      <c r="D72" s="27" t="s">
        <v>94</v>
      </c>
      <c r="E72" s="83"/>
      <c r="F72" s="83"/>
      <c r="G72" s="83"/>
      <c r="H72" s="149">
        <f>'I-2024'!BJ72</f>
        <v>27</v>
      </c>
      <c r="I72" s="111"/>
      <c r="J72" s="112"/>
      <c r="K72" s="112"/>
      <c r="L72" s="112"/>
      <c r="M72" s="112"/>
      <c r="N72" s="112"/>
      <c r="O72" s="112"/>
      <c r="P72" s="113"/>
      <c r="Q72" s="110"/>
      <c r="R72" s="110"/>
      <c r="S72" s="110"/>
      <c r="T72" s="111"/>
      <c r="U72" s="113"/>
      <c r="V72" s="111"/>
      <c r="W72" s="112"/>
      <c r="X72" s="112"/>
      <c r="Y72" s="112"/>
      <c r="Z72" s="112"/>
      <c r="AA72" s="112"/>
      <c r="AB72" s="112"/>
      <c r="AC72" s="113"/>
      <c r="AD72" s="111"/>
      <c r="AE72" s="112"/>
      <c r="AF72" s="112"/>
      <c r="AG72" s="113"/>
      <c r="AH72" s="111"/>
      <c r="AI72" s="112"/>
      <c r="AJ72" s="112"/>
      <c r="AK72" s="112"/>
      <c r="AL72" s="113"/>
      <c r="AM72" s="111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3"/>
      <c r="BF72" s="111"/>
      <c r="BG72" s="113"/>
      <c r="BH72" s="110"/>
      <c r="BI72" s="114">
        <f t="shared" si="3"/>
        <v>0</v>
      </c>
      <c r="BJ72" s="109">
        <f t="shared" si="2"/>
        <v>27</v>
      </c>
    </row>
    <row r="73" spans="1:62" ht="12" customHeight="1" x14ac:dyDescent="0.2">
      <c r="B73" s="174">
        <f t="shared" si="1"/>
        <v>62</v>
      </c>
      <c r="C73" s="20" t="s">
        <v>160</v>
      </c>
      <c r="D73" s="21" t="s">
        <v>166</v>
      </c>
      <c r="E73" s="84"/>
      <c r="F73" s="84"/>
      <c r="G73" s="84"/>
      <c r="H73" s="149">
        <f>'I-2024'!BJ73</f>
        <v>14</v>
      </c>
      <c r="I73" s="115"/>
      <c r="J73" s="116"/>
      <c r="K73" s="116"/>
      <c r="L73" s="116"/>
      <c r="M73" s="116"/>
      <c r="N73" s="116"/>
      <c r="O73" s="116"/>
      <c r="P73" s="117"/>
      <c r="Q73" s="118"/>
      <c r="R73" s="118"/>
      <c r="S73" s="118"/>
      <c r="T73" s="115"/>
      <c r="U73" s="117"/>
      <c r="V73" s="115"/>
      <c r="W73" s="116"/>
      <c r="X73" s="116"/>
      <c r="Y73" s="116"/>
      <c r="Z73" s="116"/>
      <c r="AA73" s="116"/>
      <c r="AB73" s="116"/>
      <c r="AC73" s="117"/>
      <c r="AD73" s="115"/>
      <c r="AE73" s="116"/>
      <c r="AF73" s="116"/>
      <c r="AG73" s="117"/>
      <c r="AH73" s="115"/>
      <c r="AI73" s="116"/>
      <c r="AJ73" s="116"/>
      <c r="AK73" s="116"/>
      <c r="AL73" s="117"/>
      <c r="AM73" s="115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7"/>
      <c r="BF73" s="115"/>
      <c r="BG73" s="117"/>
      <c r="BH73" s="118"/>
      <c r="BI73" s="114">
        <f t="shared" si="3"/>
        <v>0</v>
      </c>
      <c r="BJ73" s="109">
        <f t="shared" si="2"/>
        <v>14</v>
      </c>
    </row>
    <row r="74" spans="1:62" ht="12" customHeight="1" x14ac:dyDescent="0.2">
      <c r="B74" s="180">
        <f t="shared" si="1"/>
        <v>63</v>
      </c>
      <c r="C74" s="26" t="s">
        <v>45</v>
      </c>
      <c r="D74" s="27" t="s">
        <v>167</v>
      </c>
      <c r="E74" s="83"/>
      <c r="F74" s="83"/>
      <c r="G74" s="83"/>
      <c r="H74" s="149">
        <f>'I-2024'!BJ74</f>
        <v>80</v>
      </c>
      <c r="I74" s="111"/>
      <c r="J74" s="112"/>
      <c r="K74" s="112"/>
      <c r="L74" s="112"/>
      <c r="M74" s="112"/>
      <c r="N74" s="112"/>
      <c r="O74" s="112"/>
      <c r="P74" s="113"/>
      <c r="Q74" s="110"/>
      <c r="R74" s="110"/>
      <c r="S74" s="110"/>
      <c r="T74" s="111"/>
      <c r="U74" s="113"/>
      <c r="V74" s="111"/>
      <c r="W74" s="112"/>
      <c r="X74" s="112"/>
      <c r="Y74" s="112"/>
      <c r="Z74" s="112"/>
      <c r="AA74" s="112"/>
      <c r="AB74" s="112"/>
      <c r="AC74" s="113"/>
      <c r="AD74" s="111"/>
      <c r="AE74" s="112"/>
      <c r="AF74" s="112"/>
      <c r="AG74" s="113"/>
      <c r="AH74" s="111"/>
      <c r="AI74" s="112"/>
      <c r="AJ74" s="112"/>
      <c r="AK74" s="112"/>
      <c r="AL74" s="113"/>
      <c r="AM74" s="111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3"/>
      <c r="BF74" s="111"/>
      <c r="BG74" s="113"/>
      <c r="BH74" s="110"/>
      <c r="BI74" s="114">
        <f t="shared" si="3"/>
        <v>0</v>
      </c>
      <c r="BJ74" s="109">
        <f t="shared" si="2"/>
        <v>80</v>
      </c>
    </row>
    <row r="75" spans="1:62" ht="12" customHeight="1" x14ac:dyDescent="0.2">
      <c r="B75" s="174">
        <f t="shared" si="1"/>
        <v>64</v>
      </c>
      <c r="C75" s="20" t="s">
        <v>45</v>
      </c>
      <c r="D75" s="21" t="s">
        <v>95</v>
      </c>
      <c r="E75" s="84"/>
      <c r="F75" s="84"/>
      <c r="G75" s="84"/>
      <c r="H75" s="149">
        <f>'I-2024'!BJ75</f>
        <v>47</v>
      </c>
      <c r="I75" s="115"/>
      <c r="J75" s="116"/>
      <c r="K75" s="116"/>
      <c r="L75" s="116"/>
      <c r="M75" s="116"/>
      <c r="N75" s="116"/>
      <c r="O75" s="116"/>
      <c r="P75" s="117"/>
      <c r="Q75" s="118"/>
      <c r="R75" s="118"/>
      <c r="S75" s="118"/>
      <c r="T75" s="115"/>
      <c r="U75" s="117"/>
      <c r="V75" s="115"/>
      <c r="W75" s="116"/>
      <c r="X75" s="116"/>
      <c r="Y75" s="116"/>
      <c r="Z75" s="116"/>
      <c r="AA75" s="116"/>
      <c r="AB75" s="116"/>
      <c r="AC75" s="117"/>
      <c r="AD75" s="115"/>
      <c r="AE75" s="116"/>
      <c r="AF75" s="116"/>
      <c r="AG75" s="117"/>
      <c r="AH75" s="115"/>
      <c r="AI75" s="116"/>
      <c r="AJ75" s="116"/>
      <c r="AK75" s="116"/>
      <c r="AL75" s="117"/>
      <c r="AM75" s="115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7"/>
      <c r="BF75" s="115"/>
      <c r="BG75" s="117"/>
      <c r="BH75" s="118"/>
      <c r="BI75" s="114">
        <f t="shared" si="3"/>
        <v>0</v>
      </c>
      <c r="BJ75" s="109">
        <f t="shared" si="2"/>
        <v>47</v>
      </c>
    </row>
    <row r="76" spans="1:62" ht="12" customHeight="1" x14ac:dyDescent="0.2">
      <c r="B76" s="180">
        <f t="shared" si="1"/>
        <v>65</v>
      </c>
      <c r="C76" s="26" t="s">
        <v>45</v>
      </c>
      <c r="D76" s="27" t="s">
        <v>25</v>
      </c>
      <c r="E76" s="83"/>
      <c r="F76" s="83"/>
      <c r="G76" s="83"/>
      <c r="H76" s="149">
        <f>'I-2024'!BJ76</f>
        <v>265</v>
      </c>
      <c r="I76" s="111"/>
      <c r="J76" s="112"/>
      <c r="K76" s="112"/>
      <c r="L76" s="112"/>
      <c r="M76" s="112"/>
      <c r="N76" s="112"/>
      <c r="O76" s="112"/>
      <c r="P76" s="113"/>
      <c r="Q76" s="110"/>
      <c r="R76" s="110"/>
      <c r="S76" s="110"/>
      <c r="T76" s="111"/>
      <c r="U76" s="113"/>
      <c r="V76" s="111"/>
      <c r="W76" s="112"/>
      <c r="X76" s="112"/>
      <c r="Y76" s="112"/>
      <c r="Z76" s="112"/>
      <c r="AA76" s="112"/>
      <c r="AB76" s="112"/>
      <c r="AC76" s="113"/>
      <c r="AD76" s="111"/>
      <c r="AE76" s="112"/>
      <c r="AF76" s="112"/>
      <c r="AG76" s="113"/>
      <c r="AH76" s="111"/>
      <c r="AI76" s="112"/>
      <c r="AJ76" s="112"/>
      <c r="AK76" s="112"/>
      <c r="AL76" s="113"/>
      <c r="AM76" s="111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3"/>
      <c r="BF76" s="111"/>
      <c r="BG76" s="113"/>
      <c r="BH76" s="110"/>
      <c r="BI76" s="114">
        <f t="shared" si="3"/>
        <v>0</v>
      </c>
      <c r="BJ76" s="109">
        <f t="shared" si="2"/>
        <v>265</v>
      </c>
    </row>
    <row r="77" spans="1:62" ht="12" customHeight="1" x14ac:dyDescent="0.2">
      <c r="B77" s="174">
        <f t="shared" si="1"/>
        <v>66</v>
      </c>
      <c r="C77" s="20" t="s">
        <v>45</v>
      </c>
      <c r="D77" s="21" t="s">
        <v>32</v>
      </c>
      <c r="E77" s="84"/>
      <c r="F77" s="84"/>
      <c r="G77" s="84"/>
      <c r="H77" s="149">
        <f>'I-2024'!BJ77</f>
        <v>73</v>
      </c>
      <c r="I77" s="115"/>
      <c r="J77" s="116"/>
      <c r="K77" s="116"/>
      <c r="L77" s="116"/>
      <c r="M77" s="116"/>
      <c r="N77" s="116"/>
      <c r="O77" s="116"/>
      <c r="P77" s="117"/>
      <c r="Q77" s="118"/>
      <c r="R77" s="118"/>
      <c r="S77" s="118"/>
      <c r="T77" s="115"/>
      <c r="U77" s="117"/>
      <c r="V77" s="115"/>
      <c r="W77" s="116"/>
      <c r="X77" s="116"/>
      <c r="Y77" s="116"/>
      <c r="Z77" s="116"/>
      <c r="AA77" s="116"/>
      <c r="AB77" s="116"/>
      <c r="AC77" s="117"/>
      <c r="AD77" s="115"/>
      <c r="AE77" s="116"/>
      <c r="AF77" s="116"/>
      <c r="AG77" s="117"/>
      <c r="AH77" s="115"/>
      <c r="AI77" s="116"/>
      <c r="AJ77" s="116"/>
      <c r="AK77" s="116"/>
      <c r="AL77" s="117"/>
      <c r="AM77" s="115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7"/>
      <c r="BF77" s="115"/>
      <c r="BG77" s="117"/>
      <c r="BH77" s="118"/>
      <c r="BI77" s="114">
        <f t="shared" si="3"/>
        <v>0</v>
      </c>
      <c r="BJ77" s="109">
        <f t="shared" si="2"/>
        <v>73</v>
      </c>
    </row>
    <row r="78" spans="1:62" ht="12" customHeight="1" x14ac:dyDescent="0.2">
      <c r="B78" s="180">
        <f t="shared" ref="B78:B141" si="4">B77+1</f>
        <v>67</v>
      </c>
      <c r="C78" s="26" t="s">
        <v>45</v>
      </c>
      <c r="D78" s="27" t="s">
        <v>220</v>
      </c>
      <c r="E78" s="83"/>
      <c r="F78" s="83"/>
      <c r="G78" s="83"/>
      <c r="H78" s="149">
        <f>'I-2024'!BJ78</f>
        <v>20</v>
      </c>
      <c r="I78" s="111"/>
      <c r="J78" s="112"/>
      <c r="K78" s="112"/>
      <c r="L78" s="112"/>
      <c r="M78" s="112"/>
      <c r="N78" s="112"/>
      <c r="O78" s="112"/>
      <c r="P78" s="113"/>
      <c r="Q78" s="110"/>
      <c r="R78" s="110"/>
      <c r="S78" s="110"/>
      <c r="T78" s="111"/>
      <c r="U78" s="113"/>
      <c r="V78" s="111"/>
      <c r="W78" s="112"/>
      <c r="X78" s="112"/>
      <c r="Y78" s="112"/>
      <c r="Z78" s="112"/>
      <c r="AA78" s="112"/>
      <c r="AB78" s="112"/>
      <c r="AC78" s="113"/>
      <c r="AD78" s="111"/>
      <c r="AE78" s="112"/>
      <c r="AF78" s="112"/>
      <c r="AG78" s="113"/>
      <c r="AH78" s="111"/>
      <c r="AI78" s="112"/>
      <c r="AJ78" s="112"/>
      <c r="AK78" s="112"/>
      <c r="AL78" s="113"/>
      <c r="AM78" s="111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3"/>
      <c r="BF78" s="111"/>
      <c r="BG78" s="113"/>
      <c r="BH78" s="110"/>
      <c r="BI78" s="114">
        <f t="shared" si="3"/>
        <v>0</v>
      </c>
      <c r="BJ78" s="109">
        <f t="shared" ref="BJ78:BJ141" si="5">(H78-BI78)</f>
        <v>20</v>
      </c>
    </row>
    <row r="79" spans="1:62" ht="12" customHeight="1" x14ac:dyDescent="0.2">
      <c r="B79" s="184">
        <f t="shared" si="4"/>
        <v>68</v>
      </c>
      <c r="C79" s="157" t="s">
        <v>45</v>
      </c>
      <c r="D79" s="154" t="s">
        <v>195</v>
      </c>
      <c r="E79" s="84"/>
      <c r="F79" s="84"/>
      <c r="G79" s="84"/>
      <c r="H79" s="149">
        <f>'I-2024'!BJ79</f>
        <v>88</v>
      </c>
      <c r="I79" s="115"/>
      <c r="J79" s="116"/>
      <c r="K79" s="116"/>
      <c r="L79" s="116"/>
      <c r="M79" s="116"/>
      <c r="N79" s="116"/>
      <c r="O79" s="116"/>
      <c r="P79" s="117"/>
      <c r="Q79" s="118"/>
      <c r="R79" s="118"/>
      <c r="S79" s="118"/>
      <c r="T79" s="115"/>
      <c r="U79" s="117"/>
      <c r="V79" s="115"/>
      <c r="W79" s="116"/>
      <c r="X79" s="116"/>
      <c r="Y79" s="116"/>
      <c r="Z79" s="116"/>
      <c r="AA79" s="116"/>
      <c r="AB79" s="116"/>
      <c r="AC79" s="117"/>
      <c r="AD79" s="115"/>
      <c r="AE79" s="116"/>
      <c r="AF79" s="116"/>
      <c r="AG79" s="117"/>
      <c r="AH79" s="115"/>
      <c r="AI79" s="116"/>
      <c r="AJ79" s="116"/>
      <c r="AK79" s="116"/>
      <c r="AL79" s="117"/>
      <c r="AM79" s="115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7"/>
      <c r="BF79" s="115"/>
      <c r="BG79" s="117"/>
      <c r="BH79" s="118"/>
      <c r="BI79" s="114">
        <f t="shared" si="3"/>
        <v>0</v>
      </c>
      <c r="BJ79" s="109">
        <f t="shared" si="5"/>
        <v>88</v>
      </c>
    </row>
    <row r="80" spans="1:62" ht="12" customHeight="1" x14ac:dyDescent="0.2">
      <c r="B80" s="180">
        <f t="shared" si="4"/>
        <v>69</v>
      </c>
      <c r="C80" s="26" t="s">
        <v>45</v>
      </c>
      <c r="D80" s="27" t="s">
        <v>26</v>
      </c>
      <c r="E80" s="83"/>
      <c r="F80" s="83"/>
      <c r="G80" s="83"/>
      <c r="H80" s="149">
        <f>'I-2024'!BJ80</f>
        <v>52</v>
      </c>
      <c r="I80" s="111"/>
      <c r="J80" s="112"/>
      <c r="K80" s="112"/>
      <c r="L80" s="112"/>
      <c r="M80" s="112"/>
      <c r="N80" s="112"/>
      <c r="O80" s="112"/>
      <c r="P80" s="113"/>
      <c r="Q80" s="110"/>
      <c r="R80" s="110"/>
      <c r="S80" s="110"/>
      <c r="T80" s="111"/>
      <c r="U80" s="113"/>
      <c r="V80" s="111"/>
      <c r="W80" s="112"/>
      <c r="X80" s="112"/>
      <c r="Y80" s="112"/>
      <c r="Z80" s="112"/>
      <c r="AA80" s="112"/>
      <c r="AB80" s="112"/>
      <c r="AC80" s="113"/>
      <c r="AD80" s="111"/>
      <c r="AE80" s="112"/>
      <c r="AF80" s="112"/>
      <c r="AG80" s="113"/>
      <c r="AH80" s="111"/>
      <c r="AI80" s="112"/>
      <c r="AJ80" s="112"/>
      <c r="AK80" s="112"/>
      <c r="AL80" s="113"/>
      <c r="AM80" s="111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3"/>
      <c r="BF80" s="111"/>
      <c r="BG80" s="113"/>
      <c r="BH80" s="110"/>
      <c r="BI80" s="114">
        <f t="shared" si="3"/>
        <v>0</v>
      </c>
      <c r="BJ80" s="109">
        <f t="shared" si="5"/>
        <v>52</v>
      </c>
    </row>
    <row r="81" spans="2:62" ht="12" customHeight="1" x14ac:dyDescent="0.2">
      <c r="B81" s="174">
        <f t="shared" si="4"/>
        <v>70</v>
      </c>
      <c r="C81" s="20" t="s">
        <v>45</v>
      </c>
      <c r="D81" s="21" t="s">
        <v>27</v>
      </c>
      <c r="E81" s="84"/>
      <c r="F81" s="84"/>
      <c r="G81" s="84"/>
      <c r="H81" s="149">
        <f>'I-2024'!BJ81</f>
        <v>3012</v>
      </c>
      <c r="I81" s="115"/>
      <c r="J81" s="116"/>
      <c r="K81" s="116"/>
      <c r="L81" s="116"/>
      <c r="M81" s="116"/>
      <c r="N81" s="116"/>
      <c r="O81" s="116"/>
      <c r="P81" s="117"/>
      <c r="Q81" s="118"/>
      <c r="R81" s="118"/>
      <c r="S81" s="118"/>
      <c r="T81" s="115"/>
      <c r="U81" s="117"/>
      <c r="V81" s="115"/>
      <c r="W81" s="116"/>
      <c r="X81" s="116"/>
      <c r="Y81" s="116"/>
      <c r="Z81" s="116"/>
      <c r="AA81" s="116"/>
      <c r="AB81" s="116"/>
      <c r="AC81" s="117"/>
      <c r="AD81" s="115"/>
      <c r="AE81" s="116"/>
      <c r="AF81" s="116"/>
      <c r="AG81" s="117"/>
      <c r="AH81" s="115"/>
      <c r="AI81" s="116"/>
      <c r="AJ81" s="116"/>
      <c r="AK81" s="116"/>
      <c r="AL81" s="117"/>
      <c r="AM81" s="115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7"/>
      <c r="BF81" s="115"/>
      <c r="BG81" s="117"/>
      <c r="BH81" s="118"/>
      <c r="BI81" s="114">
        <f t="shared" si="3"/>
        <v>0</v>
      </c>
      <c r="BJ81" s="109">
        <f t="shared" si="5"/>
        <v>3012</v>
      </c>
    </row>
    <row r="82" spans="2:62" ht="12" customHeight="1" x14ac:dyDescent="0.2">
      <c r="B82" s="180">
        <f t="shared" si="4"/>
        <v>71</v>
      </c>
      <c r="C82" s="26" t="s">
        <v>45</v>
      </c>
      <c r="D82" s="27" t="s">
        <v>28</v>
      </c>
      <c r="E82" s="83"/>
      <c r="F82" s="83"/>
      <c r="G82" s="83"/>
      <c r="H82" s="149">
        <f>'I-2024'!BJ82</f>
        <v>3320</v>
      </c>
      <c r="I82" s="111"/>
      <c r="J82" s="112"/>
      <c r="K82" s="112"/>
      <c r="L82" s="112"/>
      <c r="M82" s="112"/>
      <c r="N82" s="112"/>
      <c r="O82" s="112"/>
      <c r="P82" s="113"/>
      <c r="Q82" s="110"/>
      <c r="R82" s="110"/>
      <c r="S82" s="110"/>
      <c r="T82" s="111"/>
      <c r="U82" s="113"/>
      <c r="V82" s="111"/>
      <c r="W82" s="112"/>
      <c r="X82" s="112"/>
      <c r="Y82" s="112"/>
      <c r="Z82" s="112"/>
      <c r="AA82" s="112"/>
      <c r="AB82" s="112"/>
      <c r="AC82" s="113"/>
      <c r="AD82" s="111"/>
      <c r="AE82" s="112"/>
      <c r="AF82" s="112"/>
      <c r="AG82" s="113"/>
      <c r="AH82" s="111"/>
      <c r="AI82" s="112"/>
      <c r="AJ82" s="112"/>
      <c r="AK82" s="112"/>
      <c r="AL82" s="113"/>
      <c r="AM82" s="111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3"/>
      <c r="BF82" s="111"/>
      <c r="BG82" s="113"/>
      <c r="BH82" s="110"/>
      <c r="BI82" s="114">
        <f t="shared" si="3"/>
        <v>0</v>
      </c>
      <c r="BJ82" s="109">
        <f t="shared" si="5"/>
        <v>3320</v>
      </c>
    </row>
    <row r="83" spans="2:62" ht="12" customHeight="1" x14ac:dyDescent="0.2">
      <c r="B83" s="174">
        <f t="shared" si="4"/>
        <v>72</v>
      </c>
      <c r="C83" s="20" t="s">
        <v>45</v>
      </c>
      <c r="D83" s="21" t="s">
        <v>20</v>
      </c>
      <c r="E83" s="84"/>
      <c r="F83" s="84"/>
      <c r="G83" s="84"/>
      <c r="H83" s="149">
        <f>'I-2024'!BJ83</f>
        <v>109</v>
      </c>
      <c r="I83" s="115"/>
      <c r="J83" s="116"/>
      <c r="K83" s="116"/>
      <c r="L83" s="116"/>
      <c r="M83" s="116"/>
      <c r="N83" s="116"/>
      <c r="O83" s="116"/>
      <c r="P83" s="117"/>
      <c r="Q83" s="118"/>
      <c r="R83" s="118"/>
      <c r="S83" s="118"/>
      <c r="T83" s="115"/>
      <c r="U83" s="117"/>
      <c r="V83" s="115"/>
      <c r="W83" s="116"/>
      <c r="X83" s="116"/>
      <c r="Y83" s="116"/>
      <c r="Z83" s="116"/>
      <c r="AA83" s="116"/>
      <c r="AB83" s="116"/>
      <c r="AC83" s="117"/>
      <c r="AD83" s="115"/>
      <c r="AE83" s="116"/>
      <c r="AF83" s="116"/>
      <c r="AG83" s="117"/>
      <c r="AH83" s="115"/>
      <c r="AI83" s="116"/>
      <c r="AJ83" s="116"/>
      <c r="AK83" s="116"/>
      <c r="AL83" s="117"/>
      <c r="AM83" s="115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7"/>
      <c r="BF83" s="115"/>
      <c r="BG83" s="117"/>
      <c r="BH83" s="118"/>
      <c r="BI83" s="114">
        <f t="shared" si="3"/>
        <v>0</v>
      </c>
      <c r="BJ83" s="109">
        <f t="shared" si="5"/>
        <v>109</v>
      </c>
    </row>
    <row r="84" spans="2:62" ht="12" customHeight="1" x14ac:dyDescent="0.2">
      <c r="B84" s="180">
        <f t="shared" si="4"/>
        <v>73</v>
      </c>
      <c r="C84" s="26" t="s">
        <v>45</v>
      </c>
      <c r="D84" s="27" t="s">
        <v>168</v>
      </c>
      <c r="E84" s="83"/>
      <c r="F84" s="83"/>
      <c r="G84" s="83"/>
      <c r="H84" s="149">
        <f>'I-2024'!BJ84</f>
        <v>192</v>
      </c>
      <c r="I84" s="111"/>
      <c r="J84" s="112"/>
      <c r="K84" s="112"/>
      <c r="L84" s="112"/>
      <c r="M84" s="112"/>
      <c r="N84" s="112"/>
      <c r="O84" s="112"/>
      <c r="P84" s="113"/>
      <c r="Q84" s="110"/>
      <c r="R84" s="110"/>
      <c r="S84" s="110"/>
      <c r="T84" s="111"/>
      <c r="U84" s="113"/>
      <c r="V84" s="111"/>
      <c r="W84" s="112"/>
      <c r="X84" s="112"/>
      <c r="Y84" s="112"/>
      <c r="Z84" s="112"/>
      <c r="AA84" s="112"/>
      <c r="AB84" s="112"/>
      <c r="AC84" s="113"/>
      <c r="AD84" s="111"/>
      <c r="AE84" s="112"/>
      <c r="AF84" s="112"/>
      <c r="AG84" s="113"/>
      <c r="AH84" s="111"/>
      <c r="AI84" s="112"/>
      <c r="AJ84" s="112"/>
      <c r="AK84" s="112"/>
      <c r="AL84" s="113"/>
      <c r="AM84" s="111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3"/>
      <c r="BF84" s="111"/>
      <c r="BG84" s="113"/>
      <c r="BH84" s="110"/>
      <c r="BI84" s="114">
        <f t="shared" si="3"/>
        <v>0</v>
      </c>
      <c r="BJ84" s="109">
        <f t="shared" si="5"/>
        <v>192</v>
      </c>
    </row>
    <row r="85" spans="2:62" ht="12" customHeight="1" x14ac:dyDescent="0.2">
      <c r="B85" s="174">
        <f t="shared" si="4"/>
        <v>74</v>
      </c>
      <c r="C85" s="20" t="s">
        <v>45</v>
      </c>
      <c r="D85" s="21" t="s">
        <v>96</v>
      </c>
      <c r="E85" s="84"/>
      <c r="F85" s="84"/>
      <c r="G85" s="84"/>
      <c r="H85" s="149">
        <f>'I-2024'!BJ85</f>
        <v>33</v>
      </c>
      <c r="I85" s="115"/>
      <c r="J85" s="116"/>
      <c r="K85" s="116"/>
      <c r="L85" s="116"/>
      <c r="M85" s="116"/>
      <c r="N85" s="116"/>
      <c r="O85" s="116"/>
      <c r="P85" s="117"/>
      <c r="Q85" s="118"/>
      <c r="R85" s="118"/>
      <c r="S85" s="118"/>
      <c r="T85" s="115"/>
      <c r="U85" s="117"/>
      <c r="V85" s="115"/>
      <c r="W85" s="116"/>
      <c r="X85" s="116"/>
      <c r="Y85" s="116"/>
      <c r="Z85" s="116"/>
      <c r="AA85" s="116"/>
      <c r="AB85" s="116"/>
      <c r="AC85" s="117"/>
      <c r="AD85" s="115"/>
      <c r="AE85" s="116"/>
      <c r="AF85" s="116"/>
      <c r="AG85" s="117"/>
      <c r="AH85" s="115"/>
      <c r="AI85" s="116"/>
      <c r="AJ85" s="116"/>
      <c r="AK85" s="116"/>
      <c r="AL85" s="117"/>
      <c r="AM85" s="115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7"/>
      <c r="BF85" s="115"/>
      <c r="BG85" s="117"/>
      <c r="BH85" s="118"/>
      <c r="BI85" s="114">
        <f t="shared" si="3"/>
        <v>0</v>
      </c>
      <c r="BJ85" s="109">
        <f t="shared" si="5"/>
        <v>33</v>
      </c>
    </row>
    <row r="86" spans="2:62" ht="12" customHeight="1" x14ac:dyDescent="0.2">
      <c r="B86" s="180">
        <f t="shared" si="4"/>
        <v>75</v>
      </c>
      <c r="C86" s="26" t="s">
        <v>45</v>
      </c>
      <c r="D86" s="27" t="s">
        <v>21</v>
      </c>
      <c r="E86" s="83"/>
      <c r="F86" s="83"/>
      <c r="G86" s="83"/>
      <c r="H86" s="149">
        <f>'I-2024'!BJ86</f>
        <v>109</v>
      </c>
      <c r="I86" s="111"/>
      <c r="J86" s="112"/>
      <c r="K86" s="112"/>
      <c r="L86" s="112"/>
      <c r="M86" s="112"/>
      <c r="N86" s="112"/>
      <c r="O86" s="112"/>
      <c r="P86" s="113"/>
      <c r="Q86" s="110"/>
      <c r="R86" s="110"/>
      <c r="S86" s="110"/>
      <c r="T86" s="111"/>
      <c r="U86" s="113"/>
      <c r="V86" s="111"/>
      <c r="W86" s="112"/>
      <c r="X86" s="112"/>
      <c r="Y86" s="112"/>
      <c r="Z86" s="112"/>
      <c r="AA86" s="112"/>
      <c r="AB86" s="112"/>
      <c r="AC86" s="113"/>
      <c r="AD86" s="111"/>
      <c r="AE86" s="112"/>
      <c r="AF86" s="112"/>
      <c r="AG86" s="113"/>
      <c r="AH86" s="111"/>
      <c r="AI86" s="112"/>
      <c r="AJ86" s="112"/>
      <c r="AK86" s="112"/>
      <c r="AL86" s="113"/>
      <c r="AM86" s="111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3"/>
      <c r="BF86" s="111"/>
      <c r="BG86" s="113"/>
      <c r="BH86" s="110"/>
      <c r="BI86" s="114">
        <f t="shared" si="3"/>
        <v>0</v>
      </c>
      <c r="BJ86" s="109">
        <f t="shared" si="5"/>
        <v>109</v>
      </c>
    </row>
    <row r="87" spans="2:62" ht="12" customHeight="1" x14ac:dyDescent="0.2">
      <c r="B87" s="174">
        <f t="shared" si="4"/>
        <v>76</v>
      </c>
      <c r="C87" s="20" t="s">
        <v>46</v>
      </c>
      <c r="D87" s="21" t="s">
        <v>225</v>
      </c>
      <c r="E87" s="84"/>
      <c r="F87" s="84"/>
      <c r="G87" s="84"/>
      <c r="H87" s="149">
        <f>'I-2024'!BJ87</f>
        <v>135</v>
      </c>
      <c r="I87" s="115"/>
      <c r="J87" s="116"/>
      <c r="K87" s="116"/>
      <c r="L87" s="116"/>
      <c r="M87" s="116"/>
      <c r="N87" s="116"/>
      <c r="O87" s="116"/>
      <c r="P87" s="117"/>
      <c r="Q87" s="118"/>
      <c r="R87" s="118"/>
      <c r="S87" s="118"/>
      <c r="T87" s="115"/>
      <c r="U87" s="117"/>
      <c r="V87" s="115"/>
      <c r="W87" s="116"/>
      <c r="X87" s="116"/>
      <c r="Y87" s="116"/>
      <c r="Z87" s="116"/>
      <c r="AA87" s="116"/>
      <c r="AB87" s="116"/>
      <c r="AC87" s="117"/>
      <c r="AD87" s="115"/>
      <c r="AE87" s="116"/>
      <c r="AF87" s="116"/>
      <c r="AG87" s="117"/>
      <c r="AH87" s="115"/>
      <c r="AI87" s="116"/>
      <c r="AJ87" s="116"/>
      <c r="AK87" s="116"/>
      <c r="AL87" s="117"/>
      <c r="AM87" s="115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7"/>
      <c r="BF87" s="115"/>
      <c r="BG87" s="117"/>
      <c r="BH87" s="118"/>
      <c r="BI87" s="114">
        <f t="shared" si="3"/>
        <v>0</v>
      </c>
      <c r="BJ87" s="109">
        <f t="shared" si="5"/>
        <v>135</v>
      </c>
    </row>
    <row r="88" spans="2:62" ht="12" customHeight="1" x14ac:dyDescent="0.2">
      <c r="B88" s="184">
        <f t="shared" si="4"/>
        <v>77</v>
      </c>
      <c r="C88" s="157" t="s">
        <v>46</v>
      </c>
      <c r="D88" s="154" t="s">
        <v>227</v>
      </c>
      <c r="E88" s="83"/>
      <c r="F88" s="83"/>
      <c r="G88" s="83"/>
      <c r="H88" s="149">
        <f>'I-2024'!BJ88</f>
        <v>80</v>
      </c>
      <c r="I88" s="111"/>
      <c r="J88" s="112"/>
      <c r="K88" s="112"/>
      <c r="L88" s="112"/>
      <c r="M88" s="112"/>
      <c r="N88" s="112"/>
      <c r="O88" s="112"/>
      <c r="P88" s="113"/>
      <c r="Q88" s="110"/>
      <c r="R88" s="110"/>
      <c r="S88" s="110"/>
      <c r="T88" s="111"/>
      <c r="U88" s="113"/>
      <c r="V88" s="111"/>
      <c r="W88" s="112"/>
      <c r="X88" s="112"/>
      <c r="Y88" s="112"/>
      <c r="Z88" s="112"/>
      <c r="AA88" s="112"/>
      <c r="AB88" s="112"/>
      <c r="AC88" s="113"/>
      <c r="AD88" s="111"/>
      <c r="AE88" s="112"/>
      <c r="AF88" s="112"/>
      <c r="AG88" s="113"/>
      <c r="AH88" s="111"/>
      <c r="AI88" s="112"/>
      <c r="AJ88" s="112"/>
      <c r="AK88" s="112"/>
      <c r="AL88" s="113"/>
      <c r="AM88" s="111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3"/>
      <c r="BF88" s="111"/>
      <c r="BG88" s="113"/>
      <c r="BH88" s="110"/>
      <c r="BI88" s="114">
        <f t="shared" si="3"/>
        <v>0</v>
      </c>
      <c r="BJ88" s="109">
        <f t="shared" si="5"/>
        <v>80</v>
      </c>
    </row>
    <row r="89" spans="2:62" ht="12" customHeight="1" x14ac:dyDescent="0.2">
      <c r="B89" s="184">
        <f t="shared" si="4"/>
        <v>78</v>
      </c>
      <c r="C89" s="157" t="s">
        <v>46</v>
      </c>
      <c r="D89" s="154" t="s">
        <v>228</v>
      </c>
      <c r="E89" s="84"/>
      <c r="F89" s="84"/>
      <c r="G89" s="84"/>
      <c r="H89" s="149">
        <f>'I-2024'!BJ89</f>
        <v>79</v>
      </c>
      <c r="I89" s="115"/>
      <c r="J89" s="116"/>
      <c r="K89" s="116"/>
      <c r="L89" s="116"/>
      <c r="M89" s="116"/>
      <c r="N89" s="116"/>
      <c r="O89" s="116"/>
      <c r="P89" s="117"/>
      <c r="Q89" s="118"/>
      <c r="R89" s="118"/>
      <c r="S89" s="118"/>
      <c r="T89" s="115"/>
      <c r="U89" s="117"/>
      <c r="V89" s="115"/>
      <c r="W89" s="116"/>
      <c r="X89" s="116"/>
      <c r="Y89" s="116"/>
      <c r="Z89" s="116"/>
      <c r="AA89" s="116"/>
      <c r="AB89" s="116"/>
      <c r="AC89" s="117"/>
      <c r="AD89" s="115"/>
      <c r="AE89" s="116"/>
      <c r="AF89" s="116"/>
      <c r="AG89" s="117"/>
      <c r="AH89" s="115"/>
      <c r="AI89" s="116"/>
      <c r="AJ89" s="116"/>
      <c r="AK89" s="116"/>
      <c r="AL89" s="117"/>
      <c r="AM89" s="115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7"/>
      <c r="BF89" s="115"/>
      <c r="BG89" s="117"/>
      <c r="BH89" s="118"/>
      <c r="BI89" s="114">
        <f t="shared" si="3"/>
        <v>0</v>
      </c>
      <c r="BJ89" s="109">
        <f t="shared" si="5"/>
        <v>79</v>
      </c>
    </row>
    <row r="90" spans="2:62" ht="12" customHeight="1" x14ac:dyDescent="0.2">
      <c r="B90" s="184">
        <f t="shared" si="4"/>
        <v>79</v>
      </c>
      <c r="C90" s="157" t="s">
        <v>46</v>
      </c>
      <c r="D90" s="154" t="s">
        <v>226</v>
      </c>
      <c r="E90" s="83"/>
      <c r="F90" s="83"/>
      <c r="G90" s="83"/>
      <c r="H90" s="149">
        <f>'I-2024'!BJ90</f>
        <v>82</v>
      </c>
      <c r="I90" s="111"/>
      <c r="J90" s="112"/>
      <c r="K90" s="112"/>
      <c r="L90" s="112"/>
      <c r="M90" s="112"/>
      <c r="N90" s="112"/>
      <c r="O90" s="112"/>
      <c r="P90" s="113"/>
      <c r="Q90" s="110"/>
      <c r="R90" s="110"/>
      <c r="S90" s="110"/>
      <c r="T90" s="111"/>
      <c r="U90" s="113"/>
      <c r="V90" s="111"/>
      <c r="W90" s="112"/>
      <c r="X90" s="112"/>
      <c r="Y90" s="112"/>
      <c r="Z90" s="112"/>
      <c r="AA90" s="112"/>
      <c r="AB90" s="112"/>
      <c r="AC90" s="113"/>
      <c r="AD90" s="111"/>
      <c r="AE90" s="112"/>
      <c r="AF90" s="112"/>
      <c r="AG90" s="113"/>
      <c r="AH90" s="111"/>
      <c r="AI90" s="112"/>
      <c r="AJ90" s="112"/>
      <c r="AK90" s="112"/>
      <c r="AL90" s="113"/>
      <c r="AM90" s="111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3"/>
      <c r="BF90" s="111"/>
      <c r="BG90" s="113"/>
      <c r="BH90" s="110"/>
      <c r="BI90" s="114">
        <f t="shared" si="3"/>
        <v>0</v>
      </c>
      <c r="BJ90" s="109">
        <f t="shared" si="5"/>
        <v>82</v>
      </c>
    </row>
    <row r="91" spans="2:62" ht="12" customHeight="1" x14ac:dyDescent="0.2">
      <c r="B91" s="184">
        <f t="shared" si="4"/>
        <v>80</v>
      </c>
      <c r="C91" s="157" t="s">
        <v>223</v>
      </c>
      <c r="D91" s="154" t="s">
        <v>221</v>
      </c>
      <c r="E91" s="85"/>
      <c r="F91" s="85"/>
      <c r="G91" s="85"/>
      <c r="H91" s="149">
        <f>'I-2024'!BJ91</f>
        <v>93</v>
      </c>
      <c r="I91" s="115"/>
      <c r="J91" s="116"/>
      <c r="K91" s="116"/>
      <c r="L91" s="116"/>
      <c r="M91" s="116"/>
      <c r="N91" s="116"/>
      <c r="O91" s="116"/>
      <c r="P91" s="117"/>
      <c r="Q91" s="118"/>
      <c r="R91" s="118"/>
      <c r="S91" s="118"/>
      <c r="T91" s="115"/>
      <c r="U91" s="117"/>
      <c r="V91" s="115"/>
      <c r="W91" s="116"/>
      <c r="X91" s="116"/>
      <c r="Y91" s="116"/>
      <c r="Z91" s="116"/>
      <c r="AA91" s="116"/>
      <c r="AB91" s="116"/>
      <c r="AC91" s="117"/>
      <c r="AD91" s="115"/>
      <c r="AE91" s="116"/>
      <c r="AF91" s="116"/>
      <c r="AG91" s="117"/>
      <c r="AH91" s="115"/>
      <c r="AI91" s="116"/>
      <c r="AJ91" s="116"/>
      <c r="AK91" s="116"/>
      <c r="AL91" s="117"/>
      <c r="AM91" s="115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7"/>
      <c r="BF91" s="115"/>
      <c r="BG91" s="117"/>
      <c r="BH91" s="118"/>
      <c r="BI91" s="114">
        <f t="shared" si="3"/>
        <v>0</v>
      </c>
      <c r="BJ91" s="109">
        <f t="shared" si="5"/>
        <v>93</v>
      </c>
    </row>
    <row r="92" spans="2:62" ht="12" customHeight="1" x14ac:dyDescent="0.2">
      <c r="B92" s="180">
        <f t="shared" si="4"/>
        <v>81</v>
      </c>
      <c r="C92" s="26" t="s">
        <v>45</v>
      </c>
      <c r="D92" s="27" t="s">
        <v>101</v>
      </c>
      <c r="E92" s="86"/>
      <c r="F92" s="86"/>
      <c r="G92" s="86"/>
      <c r="H92" s="149">
        <f>'I-2024'!BJ92</f>
        <v>134</v>
      </c>
      <c r="I92" s="111"/>
      <c r="J92" s="112"/>
      <c r="K92" s="112"/>
      <c r="L92" s="112"/>
      <c r="M92" s="112"/>
      <c r="N92" s="112"/>
      <c r="O92" s="112"/>
      <c r="P92" s="113"/>
      <c r="Q92" s="110"/>
      <c r="R92" s="110"/>
      <c r="S92" s="110"/>
      <c r="T92" s="111"/>
      <c r="U92" s="113"/>
      <c r="V92" s="111"/>
      <c r="W92" s="112"/>
      <c r="X92" s="112"/>
      <c r="Y92" s="112"/>
      <c r="Z92" s="112"/>
      <c r="AA92" s="112"/>
      <c r="AB92" s="112"/>
      <c r="AC92" s="113"/>
      <c r="AD92" s="111"/>
      <c r="AE92" s="112"/>
      <c r="AF92" s="112"/>
      <c r="AG92" s="113"/>
      <c r="AH92" s="111"/>
      <c r="AI92" s="112"/>
      <c r="AJ92" s="112"/>
      <c r="AK92" s="112"/>
      <c r="AL92" s="113"/>
      <c r="AM92" s="111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3"/>
      <c r="BF92" s="111"/>
      <c r="BG92" s="113"/>
      <c r="BH92" s="110"/>
      <c r="BI92" s="114">
        <f t="shared" si="3"/>
        <v>0</v>
      </c>
      <c r="BJ92" s="109">
        <f t="shared" si="5"/>
        <v>134</v>
      </c>
    </row>
    <row r="93" spans="2:62" ht="12" customHeight="1" x14ac:dyDescent="0.2">
      <c r="B93" s="174">
        <f t="shared" si="4"/>
        <v>82</v>
      </c>
      <c r="C93" s="22" t="s">
        <v>45</v>
      </c>
      <c r="D93" s="23" t="s">
        <v>41</v>
      </c>
      <c r="E93" s="87"/>
      <c r="F93" s="87"/>
      <c r="G93" s="87"/>
      <c r="H93" s="149">
        <f>'I-2024'!BJ93</f>
        <v>49</v>
      </c>
      <c r="I93" s="115"/>
      <c r="J93" s="116"/>
      <c r="K93" s="116"/>
      <c r="L93" s="116"/>
      <c r="M93" s="116"/>
      <c r="N93" s="116"/>
      <c r="O93" s="116"/>
      <c r="P93" s="117"/>
      <c r="Q93" s="118"/>
      <c r="R93" s="118"/>
      <c r="S93" s="118"/>
      <c r="T93" s="115"/>
      <c r="U93" s="117"/>
      <c r="V93" s="115"/>
      <c r="W93" s="116"/>
      <c r="X93" s="116"/>
      <c r="Y93" s="116"/>
      <c r="Z93" s="116"/>
      <c r="AA93" s="116"/>
      <c r="AB93" s="116"/>
      <c r="AC93" s="117"/>
      <c r="AD93" s="115"/>
      <c r="AE93" s="116"/>
      <c r="AF93" s="116"/>
      <c r="AG93" s="117"/>
      <c r="AH93" s="115"/>
      <c r="AI93" s="116"/>
      <c r="AJ93" s="116"/>
      <c r="AK93" s="116"/>
      <c r="AL93" s="117"/>
      <c r="AM93" s="115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7"/>
      <c r="BF93" s="115"/>
      <c r="BG93" s="117"/>
      <c r="BH93" s="118"/>
      <c r="BI93" s="114">
        <f t="shared" si="3"/>
        <v>0</v>
      </c>
      <c r="BJ93" s="109">
        <f t="shared" si="5"/>
        <v>49</v>
      </c>
    </row>
    <row r="94" spans="2:62" ht="12" customHeight="1" x14ac:dyDescent="0.2">
      <c r="B94" s="180">
        <f t="shared" si="4"/>
        <v>83</v>
      </c>
      <c r="C94" s="28" t="s">
        <v>45</v>
      </c>
      <c r="D94" s="29" t="s">
        <v>39</v>
      </c>
      <c r="E94" s="88"/>
      <c r="F94" s="88"/>
      <c r="G94" s="88"/>
      <c r="H94" s="149">
        <f>'I-2024'!BJ94</f>
        <v>186</v>
      </c>
      <c r="I94" s="111"/>
      <c r="J94" s="112"/>
      <c r="K94" s="112"/>
      <c r="L94" s="112"/>
      <c r="M94" s="112"/>
      <c r="N94" s="112"/>
      <c r="O94" s="112"/>
      <c r="P94" s="113"/>
      <c r="Q94" s="110"/>
      <c r="R94" s="110"/>
      <c r="S94" s="110"/>
      <c r="T94" s="111"/>
      <c r="U94" s="113"/>
      <c r="V94" s="111"/>
      <c r="W94" s="112"/>
      <c r="X94" s="112"/>
      <c r="Y94" s="112"/>
      <c r="Z94" s="112"/>
      <c r="AA94" s="112"/>
      <c r="AB94" s="112"/>
      <c r="AC94" s="113"/>
      <c r="AD94" s="111"/>
      <c r="AE94" s="112"/>
      <c r="AF94" s="112"/>
      <c r="AG94" s="113"/>
      <c r="AH94" s="111"/>
      <c r="AI94" s="112"/>
      <c r="AJ94" s="112"/>
      <c r="AK94" s="112"/>
      <c r="AL94" s="113"/>
      <c r="AM94" s="111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3"/>
      <c r="BF94" s="111"/>
      <c r="BG94" s="113"/>
      <c r="BH94" s="110"/>
      <c r="BI94" s="114">
        <f t="shared" si="3"/>
        <v>0</v>
      </c>
      <c r="BJ94" s="109">
        <f t="shared" si="5"/>
        <v>186</v>
      </c>
    </row>
    <row r="95" spans="2:62" ht="12" customHeight="1" x14ac:dyDescent="0.2">
      <c r="B95" s="174">
        <f t="shared" si="4"/>
        <v>84</v>
      </c>
      <c r="C95" s="22" t="s">
        <v>45</v>
      </c>
      <c r="D95" s="23" t="s">
        <v>144</v>
      </c>
      <c r="E95" s="89"/>
      <c r="F95" s="89"/>
      <c r="G95" s="89"/>
      <c r="H95" s="149">
        <f>'I-2024'!BJ95</f>
        <v>134</v>
      </c>
      <c r="I95" s="115"/>
      <c r="J95" s="116"/>
      <c r="K95" s="116"/>
      <c r="L95" s="116"/>
      <c r="M95" s="116"/>
      <c r="N95" s="116"/>
      <c r="O95" s="116"/>
      <c r="P95" s="117"/>
      <c r="Q95" s="118"/>
      <c r="R95" s="118"/>
      <c r="S95" s="118"/>
      <c r="T95" s="115"/>
      <c r="U95" s="117"/>
      <c r="V95" s="115"/>
      <c r="W95" s="116"/>
      <c r="X95" s="116"/>
      <c r="Y95" s="116"/>
      <c r="Z95" s="116"/>
      <c r="AA95" s="116"/>
      <c r="AB95" s="116"/>
      <c r="AC95" s="117"/>
      <c r="AD95" s="115"/>
      <c r="AE95" s="116"/>
      <c r="AF95" s="116"/>
      <c r="AG95" s="117"/>
      <c r="AH95" s="115"/>
      <c r="AI95" s="116"/>
      <c r="AJ95" s="116"/>
      <c r="AK95" s="116"/>
      <c r="AL95" s="117"/>
      <c r="AM95" s="115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7"/>
      <c r="BF95" s="115"/>
      <c r="BG95" s="117"/>
      <c r="BH95" s="118"/>
      <c r="BI95" s="114">
        <f t="shared" si="3"/>
        <v>0</v>
      </c>
      <c r="BJ95" s="109">
        <f t="shared" si="5"/>
        <v>134</v>
      </c>
    </row>
    <row r="96" spans="2:62" ht="12" customHeight="1" x14ac:dyDescent="0.2">
      <c r="B96" s="180">
        <f t="shared" si="4"/>
        <v>85</v>
      </c>
      <c r="C96" s="28" t="s">
        <v>45</v>
      </c>
      <c r="D96" s="29" t="s">
        <v>238</v>
      </c>
      <c r="E96" s="88"/>
      <c r="F96" s="88"/>
      <c r="G96" s="88"/>
      <c r="H96" s="149">
        <f>'I-2024'!BJ96</f>
        <v>30</v>
      </c>
      <c r="I96" s="111"/>
      <c r="J96" s="112"/>
      <c r="K96" s="112"/>
      <c r="L96" s="112"/>
      <c r="M96" s="112"/>
      <c r="N96" s="112"/>
      <c r="O96" s="112"/>
      <c r="P96" s="113"/>
      <c r="Q96" s="110"/>
      <c r="R96" s="110"/>
      <c r="S96" s="110"/>
      <c r="T96" s="111"/>
      <c r="U96" s="113"/>
      <c r="V96" s="111"/>
      <c r="W96" s="112"/>
      <c r="X96" s="112"/>
      <c r="Y96" s="112"/>
      <c r="Z96" s="112"/>
      <c r="AA96" s="112"/>
      <c r="AB96" s="112"/>
      <c r="AC96" s="113"/>
      <c r="AD96" s="111"/>
      <c r="AE96" s="112"/>
      <c r="AF96" s="112"/>
      <c r="AG96" s="113"/>
      <c r="AH96" s="111"/>
      <c r="AI96" s="112"/>
      <c r="AJ96" s="112"/>
      <c r="AK96" s="112"/>
      <c r="AL96" s="113"/>
      <c r="AM96" s="111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3"/>
      <c r="BF96" s="111"/>
      <c r="BG96" s="113"/>
      <c r="BH96" s="110"/>
      <c r="BI96" s="114">
        <f t="shared" ref="BI96:BI97" si="6">SUM(I96:BH96)</f>
        <v>0</v>
      </c>
      <c r="BJ96" s="109">
        <f t="shared" si="5"/>
        <v>30</v>
      </c>
    </row>
    <row r="97" spans="2:62" ht="12" customHeight="1" x14ac:dyDescent="0.2">
      <c r="B97" s="174">
        <f t="shared" si="4"/>
        <v>86</v>
      </c>
      <c r="C97" s="22" t="s">
        <v>170</v>
      </c>
      <c r="D97" s="23" t="s">
        <v>169</v>
      </c>
      <c r="E97" s="90"/>
      <c r="F97" s="90"/>
      <c r="G97" s="90"/>
      <c r="H97" s="149">
        <f>'I-2024'!BJ97</f>
        <v>54</v>
      </c>
      <c r="I97" s="115"/>
      <c r="J97" s="116"/>
      <c r="K97" s="116"/>
      <c r="L97" s="116"/>
      <c r="M97" s="116"/>
      <c r="N97" s="116"/>
      <c r="O97" s="116"/>
      <c r="P97" s="117"/>
      <c r="Q97" s="118"/>
      <c r="R97" s="118"/>
      <c r="S97" s="118"/>
      <c r="T97" s="115"/>
      <c r="U97" s="117"/>
      <c r="V97" s="115"/>
      <c r="W97" s="116"/>
      <c r="X97" s="116"/>
      <c r="Y97" s="116"/>
      <c r="Z97" s="116"/>
      <c r="AA97" s="116"/>
      <c r="AB97" s="116"/>
      <c r="AC97" s="117"/>
      <c r="AD97" s="115"/>
      <c r="AE97" s="116"/>
      <c r="AF97" s="116"/>
      <c r="AG97" s="117"/>
      <c r="AH97" s="115"/>
      <c r="AI97" s="116"/>
      <c r="AJ97" s="116"/>
      <c r="AK97" s="116"/>
      <c r="AL97" s="117"/>
      <c r="AM97" s="115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7"/>
      <c r="BF97" s="115"/>
      <c r="BG97" s="117"/>
      <c r="BH97" s="118"/>
      <c r="BI97" s="114">
        <f t="shared" si="6"/>
        <v>0</v>
      </c>
      <c r="BJ97" s="109">
        <f t="shared" si="5"/>
        <v>54</v>
      </c>
    </row>
    <row r="98" spans="2:62" ht="12" customHeight="1" x14ac:dyDescent="0.2">
      <c r="B98" s="180">
        <f t="shared" si="4"/>
        <v>87</v>
      </c>
      <c r="C98" s="28" t="s">
        <v>45</v>
      </c>
      <c r="D98" s="29" t="s">
        <v>184</v>
      </c>
      <c r="E98" s="88"/>
      <c r="F98" s="88"/>
      <c r="G98" s="88"/>
      <c r="H98" s="149">
        <f>'I-2024'!BJ98</f>
        <v>28</v>
      </c>
      <c r="I98" s="111"/>
      <c r="J98" s="112"/>
      <c r="K98" s="112"/>
      <c r="L98" s="112"/>
      <c r="M98" s="112"/>
      <c r="N98" s="112"/>
      <c r="O98" s="112"/>
      <c r="P98" s="113"/>
      <c r="Q98" s="110"/>
      <c r="R98" s="110"/>
      <c r="S98" s="110"/>
      <c r="T98" s="111"/>
      <c r="U98" s="113"/>
      <c r="V98" s="111"/>
      <c r="W98" s="112"/>
      <c r="X98" s="112"/>
      <c r="Y98" s="112"/>
      <c r="Z98" s="112"/>
      <c r="AA98" s="112"/>
      <c r="AB98" s="112"/>
      <c r="AC98" s="113"/>
      <c r="AD98" s="111"/>
      <c r="AE98" s="112"/>
      <c r="AF98" s="112"/>
      <c r="AG98" s="113"/>
      <c r="AH98" s="111"/>
      <c r="AI98" s="112"/>
      <c r="AJ98" s="112"/>
      <c r="AK98" s="112"/>
      <c r="AL98" s="113"/>
      <c r="AM98" s="111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3"/>
      <c r="BF98" s="111"/>
      <c r="BG98" s="113"/>
      <c r="BH98" s="110"/>
      <c r="BI98" s="114">
        <f t="shared" si="3"/>
        <v>0</v>
      </c>
      <c r="BJ98" s="109">
        <f t="shared" si="5"/>
        <v>28</v>
      </c>
    </row>
    <row r="99" spans="2:62" ht="12" customHeight="1" x14ac:dyDescent="0.2">
      <c r="B99" s="174">
        <f t="shared" si="4"/>
        <v>88</v>
      </c>
      <c r="C99" s="22" t="s">
        <v>45</v>
      </c>
      <c r="D99" s="23" t="s">
        <v>37</v>
      </c>
      <c r="E99" s="87"/>
      <c r="F99" s="87"/>
      <c r="G99" s="87"/>
      <c r="H99" s="149">
        <f>'I-2024'!BJ99</f>
        <v>40</v>
      </c>
      <c r="I99" s="115"/>
      <c r="J99" s="116"/>
      <c r="K99" s="116"/>
      <c r="L99" s="116"/>
      <c r="M99" s="116"/>
      <c r="N99" s="116"/>
      <c r="O99" s="116"/>
      <c r="P99" s="117"/>
      <c r="Q99" s="118"/>
      <c r="R99" s="118"/>
      <c r="S99" s="118"/>
      <c r="T99" s="115"/>
      <c r="U99" s="117"/>
      <c r="V99" s="115"/>
      <c r="W99" s="116"/>
      <c r="X99" s="116"/>
      <c r="Y99" s="116"/>
      <c r="Z99" s="116"/>
      <c r="AA99" s="116"/>
      <c r="AB99" s="116"/>
      <c r="AC99" s="117"/>
      <c r="AD99" s="115"/>
      <c r="AE99" s="116"/>
      <c r="AF99" s="116"/>
      <c r="AG99" s="117"/>
      <c r="AH99" s="115"/>
      <c r="AI99" s="116"/>
      <c r="AJ99" s="116"/>
      <c r="AK99" s="116"/>
      <c r="AL99" s="117"/>
      <c r="AM99" s="115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7"/>
      <c r="BF99" s="115"/>
      <c r="BG99" s="117"/>
      <c r="BH99" s="118"/>
      <c r="BI99" s="114">
        <f t="shared" si="3"/>
        <v>0</v>
      </c>
      <c r="BJ99" s="109">
        <f t="shared" si="5"/>
        <v>40</v>
      </c>
    </row>
    <row r="100" spans="2:62" ht="12" customHeight="1" x14ac:dyDescent="0.2">
      <c r="B100" s="180">
        <f t="shared" si="4"/>
        <v>89</v>
      </c>
      <c r="C100" s="28" t="s">
        <v>45</v>
      </c>
      <c r="D100" s="29" t="s">
        <v>173</v>
      </c>
      <c r="E100" s="88"/>
      <c r="F100" s="88"/>
      <c r="G100" s="88"/>
      <c r="H100" s="149">
        <f>'I-2024'!BJ100</f>
        <v>55</v>
      </c>
      <c r="I100" s="111"/>
      <c r="J100" s="112"/>
      <c r="K100" s="112"/>
      <c r="L100" s="112"/>
      <c r="M100" s="112"/>
      <c r="N100" s="112"/>
      <c r="O100" s="112"/>
      <c r="P100" s="113"/>
      <c r="Q100" s="110"/>
      <c r="R100" s="110"/>
      <c r="S100" s="110"/>
      <c r="T100" s="111"/>
      <c r="U100" s="113"/>
      <c r="V100" s="111"/>
      <c r="W100" s="112"/>
      <c r="X100" s="112"/>
      <c r="Y100" s="112"/>
      <c r="Z100" s="112"/>
      <c r="AA100" s="112"/>
      <c r="AB100" s="112"/>
      <c r="AC100" s="113"/>
      <c r="AD100" s="111"/>
      <c r="AE100" s="112"/>
      <c r="AF100" s="112"/>
      <c r="AG100" s="113"/>
      <c r="AH100" s="111"/>
      <c r="AI100" s="112"/>
      <c r="AJ100" s="112"/>
      <c r="AK100" s="112"/>
      <c r="AL100" s="113"/>
      <c r="AM100" s="111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3"/>
      <c r="BF100" s="111"/>
      <c r="BG100" s="113"/>
      <c r="BH100" s="110"/>
      <c r="BI100" s="114">
        <f t="shared" si="3"/>
        <v>0</v>
      </c>
      <c r="BJ100" s="109">
        <f t="shared" si="5"/>
        <v>55</v>
      </c>
    </row>
    <row r="101" spans="2:62" s="14" customFormat="1" ht="12" customHeight="1" x14ac:dyDescent="0.2">
      <c r="B101" s="174">
        <f t="shared" si="4"/>
        <v>90</v>
      </c>
      <c r="C101" s="22" t="s">
        <v>45</v>
      </c>
      <c r="D101" s="23" t="s">
        <v>147</v>
      </c>
      <c r="E101" s="87"/>
      <c r="F101" s="87"/>
      <c r="G101" s="87"/>
      <c r="H101" s="149">
        <f>'I-2024'!BJ101</f>
        <v>19</v>
      </c>
      <c r="I101" s="115"/>
      <c r="J101" s="116"/>
      <c r="K101" s="116"/>
      <c r="L101" s="116"/>
      <c r="M101" s="116"/>
      <c r="N101" s="116"/>
      <c r="O101" s="116"/>
      <c r="P101" s="117"/>
      <c r="Q101" s="118"/>
      <c r="R101" s="118"/>
      <c r="S101" s="118"/>
      <c r="T101" s="115"/>
      <c r="U101" s="117"/>
      <c r="V101" s="115"/>
      <c r="W101" s="116"/>
      <c r="X101" s="116"/>
      <c r="Y101" s="116"/>
      <c r="Z101" s="116"/>
      <c r="AA101" s="116"/>
      <c r="AB101" s="116"/>
      <c r="AC101" s="117"/>
      <c r="AD101" s="115"/>
      <c r="AE101" s="116"/>
      <c r="AF101" s="116"/>
      <c r="AG101" s="117"/>
      <c r="AH101" s="115"/>
      <c r="AI101" s="116"/>
      <c r="AJ101" s="116"/>
      <c r="AK101" s="116"/>
      <c r="AL101" s="117"/>
      <c r="AM101" s="115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7"/>
      <c r="BF101" s="115"/>
      <c r="BG101" s="117"/>
      <c r="BH101" s="118"/>
      <c r="BI101" s="114">
        <f t="shared" si="3"/>
        <v>0</v>
      </c>
      <c r="BJ101" s="109">
        <f t="shared" si="5"/>
        <v>19</v>
      </c>
    </row>
    <row r="102" spans="2:62" ht="12" customHeight="1" x14ac:dyDescent="0.2">
      <c r="B102" s="180">
        <f t="shared" si="4"/>
        <v>91</v>
      </c>
      <c r="C102" s="28" t="s">
        <v>45</v>
      </c>
      <c r="D102" s="29" t="s">
        <v>97</v>
      </c>
      <c r="E102" s="88"/>
      <c r="F102" s="88"/>
      <c r="G102" s="88"/>
      <c r="H102" s="149">
        <f>'I-2024'!BJ102</f>
        <v>21</v>
      </c>
      <c r="I102" s="111"/>
      <c r="J102" s="112"/>
      <c r="K102" s="112"/>
      <c r="L102" s="112"/>
      <c r="M102" s="112"/>
      <c r="N102" s="112"/>
      <c r="O102" s="112"/>
      <c r="P102" s="113"/>
      <c r="Q102" s="110"/>
      <c r="R102" s="110"/>
      <c r="S102" s="110"/>
      <c r="T102" s="111"/>
      <c r="U102" s="113"/>
      <c r="V102" s="111"/>
      <c r="W102" s="112"/>
      <c r="X102" s="112"/>
      <c r="Y102" s="112"/>
      <c r="Z102" s="112"/>
      <c r="AA102" s="112"/>
      <c r="AB102" s="112"/>
      <c r="AC102" s="113"/>
      <c r="AD102" s="111"/>
      <c r="AE102" s="112"/>
      <c r="AF102" s="112"/>
      <c r="AG102" s="113"/>
      <c r="AH102" s="111"/>
      <c r="AI102" s="112"/>
      <c r="AJ102" s="112"/>
      <c r="AK102" s="112"/>
      <c r="AL102" s="113"/>
      <c r="AM102" s="111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3"/>
      <c r="BF102" s="111"/>
      <c r="BG102" s="113"/>
      <c r="BH102" s="110"/>
      <c r="BI102" s="114">
        <f t="shared" si="3"/>
        <v>0</v>
      </c>
      <c r="BJ102" s="109">
        <f t="shared" si="5"/>
        <v>21</v>
      </c>
    </row>
    <row r="103" spans="2:62" ht="12" customHeight="1" x14ac:dyDescent="0.2">
      <c r="B103" s="174">
        <f t="shared" si="4"/>
        <v>92</v>
      </c>
      <c r="C103" s="22" t="s">
        <v>45</v>
      </c>
      <c r="D103" s="23" t="s">
        <v>98</v>
      </c>
      <c r="E103" s="87"/>
      <c r="F103" s="87"/>
      <c r="G103" s="87"/>
      <c r="H103" s="149">
        <f>'I-2024'!BJ103</f>
        <v>4080</v>
      </c>
      <c r="I103" s="115"/>
      <c r="J103" s="116"/>
      <c r="K103" s="116"/>
      <c r="L103" s="116"/>
      <c r="M103" s="116"/>
      <c r="N103" s="116"/>
      <c r="O103" s="116"/>
      <c r="P103" s="117"/>
      <c r="Q103" s="118"/>
      <c r="R103" s="118"/>
      <c r="S103" s="118"/>
      <c r="T103" s="115"/>
      <c r="U103" s="117"/>
      <c r="V103" s="115"/>
      <c r="W103" s="116"/>
      <c r="X103" s="116"/>
      <c r="Y103" s="116"/>
      <c r="Z103" s="116"/>
      <c r="AA103" s="116"/>
      <c r="AB103" s="116"/>
      <c r="AC103" s="117"/>
      <c r="AD103" s="115"/>
      <c r="AE103" s="116"/>
      <c r="AF103" s="116"/>
      <c r="AG103" s="117"/>
      <c r="AH103" s="115"/>
      <c r="AI103" s="116"/>
      <c r="AJ103" s="116"/>
      <c r="AK103" s="116"/>
      <c r="AL103" s="117"/>
      <c r="AM103" s="115"/>
      <c r="AN103" s="116"/>
      <c r="AO103" s="116"/>
      <c r="AP103" s="116"/>
      <c r="AQ103" s="116"/>
      <c r="AR103" s="116"/>
      <c r="AS103" s="116"/>
      <c r="AT103" s="116"/>
      <c r="AU103" s="116"/>
      <c r="AV103" s="116"/>
      <c r="AW103" s="116"/>
      <c r="AX103" s="116"/>
      <c r="AY103" s="116"/>
      <c r="AZ103" s="116"/>
      <c r="BA103" s="116"/>
      <c r="BB103" s="116"/>
      <c r="BC103" s="116"/>
      <c r="BD103" s="116"/>
      <c r="BE103" s="117"/>
      <c r="BF103" s="115"/>
      <c r="BG103" s="117"/>
      <c r="BH103" s="118"/>
      <c r="BI103" s="114">
        <f t="shared" si="3"/>
        <v>0</v>
      </c>
      <c r="BJ103" s="109">
        <f t="shared" si="5"/>
        <v>4080</v>
      </c>
    </row>
    <row r="104" spans="2:62" ht="12" customHeight="1" x14ac:dyDescent="0.2">
      <c r="B104" s="180">
        <f t="shared" si="4"/>
        <v>93</v>
      </c>
      <c r="C104" s="28" t="s">
        <v>88</v>
      </c>
      <c r="D104" s="29" t="s">
        <v>156</v>
      </c>
      <c r="E104" s="88"/>
      <c r="F104" s="88"/>
      <c r="G104" s="88"/>
      <c r="H104" s="149">
        <f>'I-2024'!BJ104</f>
        <v>42</v>
      </c>
      <c r="I104" s="111"/>
      <c r="J104" s="112"/>
      <c r="K104" s="112"/>
      <c r="L104" s="112"/>
      <c r="M104" s="112"/>
      <c r="N104" s="112"/>
      <c r="O104" s="112"/>
      <c r="P104" s="113"/>
      <c r="Q104" s="110"/>
      <c r="R104" s="110"/>
      <c r="S104" s="110"/>
      <c r="T104" s="111"/>
      <c r="U104" s="113"/>
      <c r="V104" s="111"/>
      <c r="W104" s="112"/>
      <c r="X104" s="112"/>
      <c r="Y104" s="112"/>
      <c r="Z104" s="112"/>
      <c r="AA104" s="112"/>
      <c r="AB104" s="112"/>
      <c r="AC104" s="113"/>
      <c r="AD104" s="111"/>
      <c r="AE104" s="112"/>
      <c r="AF104" s="112"/>
      <c r="AG104" s="113"/>
      <c r="AH104" s="111"/>
      <c r="AI104" s="112"/>
      <c r="AJ104" s="112"/>
      <c r="AK104" s="112"/>
      <c r="AL104" s="113"/>
      <c r="AM104" s="111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3"/>
      <c r="BF104" s="111"/>
      <c r="BG104" s="113"/>
      <c r="BH104" s="110"/>
      <c r="BI104" s="114">
        <f t="shared" si="3"/>
        <v>0</v>
      </c>
      <c r="BJ104" s="109">
        <f t="shared" si="5"/>
        <v>42</v>
      </c>
    </row>
    <row r="105" spans="2:62" ht="12" customHeight="1" x14ac:dyDescent="0.2">
      <c r="B105" s="174">
        <f t="shared" si="4"/>
        <v>94</v>
      </c>
      <c r="C105" s="22" t="s">
        <v>45</v>
      </c>
      <c r="D105" s="23" t="s">
        <v>120</v>
      </c>
      <c r="E105" s="87"/>
      <c r="F105" s="87"/>
      <c r="G105" s="87"/>
      <c r="H105" s="149">
        <f>'I-2024'!BJ105</f>
        <v>45</v>
      </c>
      <c r="I105" s="115"/>
      <c r="J105" s="116"/>
      <c r="K105" s="116"/>
      <c r="L105" s="116"/>
      <c r="M105" s="116"/>
      <c r="N105" s="116"/>
      <c r="O105" s="116"/>
      <c r="P105" s="117"/>
      <c r="Q105" s="118"/>
      <c r="R105" s="118"/>
      <c r="S105" s="118"/>
      <c r="T105" s="115"/>
      <c r="U105" s="117"/>
      <c r="V105" s="115"/>
      <c r="W105" s="116"/>
      <c r="X105" s="116"/>
      <c r="Y105" s="116"/>
      <c r="Z105" s="116"/>
      <c r="AA105" s="116"/>
      <c r="AB105" s="116"/>
      <c r="AC105" s="117"/>
      <c r="AD105" s="115"/>
      <c r="AE105" s="116"/>
      <c r="AF105" s="116"/>
      <c r="AG105" s="117"/>
      <c r="AH105" s="115"/>
      <c r="AI105" s="116"/>
      <c r="AJ105" s="116"/>
      <c r="AK105" s="116"/>
      <c r="AL105" s="117"/>
      <c r="AM105" s="115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7"/>
      <c r="BF105" s="115"/>
      <c r="BG105" s="117"/>
      <c r="BH105" s="118"/>
      <c r="BI105" s="114">
        <f t="shared" si="3"/>
        <v>0</v>
      </c>
      <c r="BJ105" s="109">
        <f t="shared" si="5"/>
        <v>45</v>
      </c>
    </row>
    <row r="106" spans="2:62" ht="12" customHeight="1" x14ac:dyDescent="0.2">
      <c r="B106" s="180">
        <f t="shared" si="4"/>
        <v>95</v>
      </c>
      <c r="C106" s="28" t="s">
        <v>45</v>
      </c>
      <c r="D106" s="29" t="s">
        <v>121</v>
      </c>
      <c r="E106" s="88"/>
      <c r="F106" s="88"/>
      <c r="G106" s="88"/>
      <c r="H106" s="149">
        <f>'I-2024'!BJ106</f>
        <v>30</v>
      </c>
      <c r="I106" s="111"/>
      <c r="J106" s="112"/>
      <c r="K106" s="112"/>
      <c r="L106" s="112"/>
      <c r="M106" s="112"/>
      <c r="N106" s="112"/>
      <c r="O106" s="112"/>
      <c r="P106" s="113"/>
      <c r="Q106" s="110"/>
      <c r="R106" s="110"/>
      <c r="S106" s="110"/>
      <c r="T106" s="111"/>
      <c r="U106" s="113"/>
      <c r="V106" s="111"/>
      <c r="W106" s="112"/>
      <c r="X106" s="112"/>
      <c r="Y106" s="112"/>
      <c r="Z106" s="112"/>
      <c r="AA106" s="112"/>
      <c r="AB106" s="112"/>
      <c r="AC106" s="113"/>
      <c r="AD106" s="111"/>
      <c r="AE106" s="112"/>
      <c r="AF106" s="112"/>
      <c r="AG106" s="113"/>
      <c r="AH106" s="111"/>
      <c r="AI106" s="112"/>
      <c r="AJ106" s="112"/>
      <c r="AK106" s="112"/>
      <c r="AL106" s="113"/>
      <c r="AM106" s="111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3"/>
      <c r="BF106" s="111"/>
      <c r="BG106" s="113"/>
      <c r="BH106" s="110"/>
      <c r="BI106" s="114">
        <f t="shared" si="3"/>
        <v>0</v>
      </c>
      <c r="BJ106" s="109">
        <f t="shared" si="5"/>
        <v>30</v>
      </c>
    </row>
    <row r="107" spans="2:62" ht="12" customHeight="1" x14ac:dyDescent="0.2">
      <c r="B107" s="174">
        <f t="shared" si="4"/>
        <v>96</v>
      </c>
      <c r="C107" s="22" t="s">
        <v>45</v>
      </c>
      <c r="D107" s="23" t="s">
        <v>38</v>
      </c>
      <c r="E107" s="87"/>
      <c r="F107" s="87"/>
      <c r="G107" s="87"/>
      <c r="H107" s="149">
        <f>'I-2024'!BJ107</f>
        <v>41</v>
      </c>
      <c r="I107" s="115"/>
      <c r="J107" s="116"/>
      <c r="K107" s="116"/>
      <c r="L107" s="116"/>
      <c r="M107" s="116"/>
      <c r="N107" s="116"/>
      <c r="O107" s="116"/>
      <c r="P107" s="117"/>
      <c r="Q107" s="118"/>
      <c r="R107" s="118"/>
      <c r="S107" s="118"/>
      <c r="T107" s="115"/>
      <c r="U107" s="117"/>
      <c r="V107" s="115"/>
      <c r="W107" s="116"/>
      <c r="X107" s="116"/>
      <c r="Y107" s="116"/>
      <c r="Z107" s="116"/>
      <c r="AA107" s="116"/>
      <c r="AB107" s="116"/>
      <c r="AC107" s="117"/>
      <c r="AD107" s="115"/>
      <c r="AE107" s="116"/>
      <c r="AF107" s="116"/>
      <c r="AG107" s="117"/>
      <c r="AH107" s="115"/>
      <c r="AI107" s="116"/>
      <c r="AJ107" s="116"/>
      <c r="AK107" s="116"/>
      <c r="AL107" s="117"/>
      <c r="AM107" s="115"/>
      <c r="AN107" s="116"/>
      <c r="AO107" s="116"/>
      <c r="AP107" s="116"/>
      <c r="AQ107" s="116"/>
      <c r="AR107" s="116"/>
      <c r="AS107" s="116"/>
      <c r="AT107" s="116"/>
      <c r="AU107" s="116"/>
      <c r="AV107" s="116"/>
      <c r="AW107" s="116"/>
      <c r="AX107" s="116"/>
      <c r="AY107" s="116"/>
      <c r="AZ107" s="116"/>
      <c r="BA107" s="116"/>
      <c r="BB107" s="116"/>
      <c r="BC107" s="116"/>
      <c r="BD107" s="116"/>
      <c r="BE107" s="117"/>
      <c r="BF107" s="115"/>
      <c r="BG107" s="117"/>
      <c r="BH107" s="118"/>
      <c r="BI107" s="114">
        <f t="shared" si="3"/>
        <v>0</v>
      </c>
      <c r="BJ107" s="109">
        <f t="shared" si="5"/>
        <v>41</v>
      </c>
    </row>
    <row r="108" spans="2:62" ht="12" customHeight="1" x14ac:dyDescent="0.2">
      <c r="B108" s="180">
        <f t="shared" si="4"/>
        <v>97</v>
      </c>
      <c r="C108" s="28" t="s">
        <v>45</v>
      </c>
      <c r="D108" s="29" t="s">
        <v>40</v>
      </c>
      <c r="E108" s="88"/>
      <c r="F108" s="88"/>
      <c r="G108" s="88"/>
      <c r="H108" s="149">
        <f>'I-2024'!BJ108</f>
        <v>75</v>
      </c>
      <c r="I108" s="111"/>
      <c r="J108" s="112"/>
      <c r="K108" s="112"/>
      <c r="L108" s="112"/>
      <c r="M108" s="112"/>
      <c r="N108" s="112"/>
      <c r="O108" s="112"/>
      <c r="P108" s="113"/>
      <c r="Q108" s="110"/>
      <c r="R108" s="110"/>
      <c r="S108" s="110"/>
      <c r="T108" s="111"/>
      <c r="U108" s="113"/>
      <c r="V108" s="111"/>
      <c r="W108" s="112"/>
      <c r="X108" s="112"/>
      <c r="Y108" s="112"/>
      <c r="Z108" s="112"/>
      <c r="AA108" s="112"/>
      <c r="AB108" s="112"/>
      <c r="AC108" s="113"/>
      <c r="AD108" s="111"/>
      <c r="AE108" s="112"/>
      <c r="AF108" s="112"/>
      <c r="AG108" s="113"/>
      <c r="AH108" s="111"/>
      <c r="AI108" s="112"/>
      <c r="AJ108" s="112"/>
      <c r="AK108" s="112"/>
      <c r="AL108" s="113"/>
      <c r="AM108" s="111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3"/>
      <c r="BF108" s="111"/>
      <c r="BG108" s="113"/>
      <c r="BH108" s="110"/>
      <c r="BI108" s="114">
        <f t="shared" ref="BI108" si="7">SUM(I108:BH108)</f>
        <v>0</v>
      </c>
      <c r="BJ108" s="109">
        <f t="shared" si="5"/>
        <v>75</v>
      </c>
    </row>
    <row r="109" spans="2:62" ht="12" customHeight="1" x14ac:dyDescent="0.2">
      <c r="B109" s="174">
        <f t="shared" si="4"/>
        <v>98</v>
      </c>
      <c r="C109" s="22" t="s">
        <v>153</v>
      </c>
      <c r="D109" s="23" t="s">
        <v>155</v>
      </c>
      <c r="E109" s="87"/>
      <c r="F109" s="87"/>
      <c r="G109" s="87"/>
      <c r="H109" s="149">
        <f>'I-2024'!BJ109</f>
        <v>15</v>
      </c>
      <c r="I109" s="115"/>
      <c r="J109" s="116"/>
      <c r="K109" s="116"/>
      <c r="L109" s="116"/>
      <c r="M109" s="116"/>
      <c r="N109" s="116"/>
      <c r="O109" s="116"/>
      <c r="P109" s="117"/>
      <c r="Q109" s="118"/>
      <c r="R109" s="118"/>
      <c r="S109" s="118"/>
      <c r="T109" s="115"/>
      <c r="U109" s="117"/>
      <c r="V109" s="115"/>
      <c r="W109" s="116"/>
      <c r="X109" s="116"/>
      <c r="Y109" s="116"/>
      <c r="Z109" s="116"/>
      <c r="AA109" s="116"/>
      <c r="AB109" s="116"/>
      <c r="AC109" s="117"/>
      <c r="AD109" s="115"/>
      <c r="AE109" s="116"/>
      <c r="AF109" s="116"/>
      <c r="AG109" s="117"/>
      <c r="AH109" s="115"/>
      <c r="AI109" s="116"/>
      <c r="AJ109" s="116"/>
      <c r="AK109" s="116"/>
      <c r="AL109" s="117"/>
      <c r="AM109" s="115"/>
      <c r="AN109" s="116"/>
      <c r="AO109" s="116"/>
      <c r="AP109" s="116"/>
      <c r="AQ109" s="116"/>
      <c r="AR109" s="116"/>
      <c r="AS109" s="116"/>
      <c r="AT109" s="116"/>
      <c r="AU109" s="116"/>
      <c r="AV109" s="116"/>
      <c r="AW109" s="116"/>
      <c r="AX109" s="116"/>
      <c r="AY109" s="116"/>
      <c r="AZ109" s="116"/>
      <c r="BA109" s="116"/>
      <c r="BB109" s="116"/>
      <c r="BC109" s="116"/>
      <c r="BD109" s="116"/>
      <c r="BE109" s="117"/>
      <c r="BF109" s="115"/>
      <c r="BG109" s="117"/>
      <c r="BH109" s="118"/>
      <c r="BI109" s="114">
        <f t="shared" ref="BI109:BI149" si="8">SUM(I109:BH109)</f>
        <v>0</v>
      </c>
      <c r="BJ109" s="109">
        <f t="shared" si="5"/>
        <v>15</v>
      </c>
    </row>
    <row r="110" spans="2:62" ht="12" customHeight="1" x14ac:dyDescent="0.2">
      <c r="B110" s="180">
        <f t="shared" si="4"/>
        <v>99</v>
      </c>
      <c r="C110" s="28" t="s">
        <v>45</v>
      </c>
      <c r="D110" s="29" t="s">
        <v>145</v>
      </c>
      <c r="E110" s="88"/>
      <c r="F110" s="88"/>
      <c r="G110" s="88"/>
      <c r="H110" s="149">
        <f>'I-2024'!BJ110</f>
        <v>159</v>
      </c>
      <c r="I110" s="111"/>
      <c r="J110" s="112"/>
      <c r="K110" s="112"/>
      <c r="L110" s="112"/>
      <c r="M110" s="112"/>
      <c r="N110" s="112"/>
      <c r="O110" s="112"/>
      <c r="P110" s="113"/>
      <c r="Q110" s="110"/>
      <c r="R110" s="110"/>
      <c r="S110" s="110"/>
      <c r="T110" s="111"/>
      <c r="U110" s="113"/>
      <c r="V110" s="111"/>
      <c r="W110" s="112"/>
      <c r="X110" s="112"/>
      <c r="Y110" s="112"/>
      <c r="Z110" s="112"/>
      <c r="AA110" s="112"/>
      <c r="AB110" s="112"/>
      <c r="AC110" s="113"/>
      <c r="AD110" s="111"/>
      <c r="AE110" s="112"/>
      <c r="AF110" s="112"/>
      <c r="AG110" s="113"/>
      <c r="AH110" s="111"/>
      <c r="AI110" s="112"/>
      <c r="AJ110" s="112"/>
      <c r="AK110" s="112"/>
      <c r="AL110" s="113"/>
      <c r="AM110" s="111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3"/>
      <c r="BF110" s="111"/>
      <c r="BG110" s="113"/>
      <c r="BH110" s="110"/>
      <c r="BI110" s="114">
        <f t="shared" si="8"/>
        <v>0</v>
      </c>
      <c r="BJ110" s="109">
        <f t="shared" si="5"/>
        <v>159</v>
      </c>
    </row>
    <row r="111" spans="2:62" ht="12" customHeight="1" x14ac:dyDescent="0.2">
      <c r="B111" s="174">
        <f t="shared" si="4"/>
        <v>100</v>
      </c>
      <c r="C111" s="22" t="s">
        <v>45</v>
      </c>
      <c r="D111" s="23" t="s">
        <v>174</v>
      </c>
      <c r="E111" s="87"/>
      <c r="F111" s="87"/>
      <c r="G111" s="87"/>
      <c r="H111" s="149">
        <f>'I-2024'!BJ111</f>
        <v>108</v>
      </c>
      <c r="I111" s="115"/>
      <c r="J111" s="116"/>
      <c r="K111" s="116"/>
      <c r="L111" s="116"/>
      <c r="M111" s="116"/>
      <c r="N111" s="116"/>
      <c r="O111" s="116"/>
      <c r="P111" s="117"/>
      <c r="Q111" s="118"/>
      <c r="R111" s="118"/>
      <c r="S111" s="118"/>
      <c r="T111" s="115"/>
      <c r="U111" s="117"/>
      <c r="V111" s="115"/>
      <c r="W111" s="116"/>
      <c r="X111" s="116"/>
      <c r="Y111" s="116"/>
      <c r="Z111" s="116"/>
      <c r="AA111" s="116"/>
      <c r="AB111" s="116"/>
      <c r="AC111" s="117"/>
      <c r="AD111" s="115"/>
      <c r="AE111" s="116"/>
      <c r="AF111" s="116"/>
      <c r="AG111" s="117"/>
      <c r="AH111" s="115"/>
      <c r="AI111" s="116"/>
      <c r="AJ111" s="116"/>
      <c r="AK111" s="116"/>
      <c r="AL111" s="117"/>
      <c r="AM111" s="115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7"/>
      <c r="BF111" s="115"/>
      <c r="BG111" s="117"/>
      <c r="BH111" s="118"/>
      <c r="BI111" s="114">
        <f t="shared" si="8"/>
        <v>0</v>
      </c>
      <c r="BJ111" s="109">
        <f t="shared" si="5"/>
        <v>108</v>
      </c>
    </row>
    <row r="112" spans="2:62" ht="12" customHeight="1" x14ac:dyDescent="0.2">
      <c r="B112" s="180">
        <f t="shared" si="4"/>
        <v>101</v>
      </c>
      <c r="C112" s="28" t="s">
        <v>45</v>
      </c>
      <c r="D112" s="29" t="s">
        <v>122</v>
      </c>
      <c r="E112" s="88"/>
      <c r="F112" s="88"/>
      <c r="G112" s="88"/>
      <c r="H112" s="149">
        <f>'I-2024'!BJ112</f>
        <v>51</v>
      </c>
      <c r="I112" s="111"/>
      <c r="J112" s="112"/>
      <c r="K112" s="112"/>
      <c r="L112" s="112"/>
      <c r="M112" s="112"/>
      <c r="N112" s="112"/>
      <c r="O112" s="112"/>
      <c r="P112" s="113"/>
      <c r="Q112" s="110"/>
      <c r="R112" s="110"/>
      <c r="S112" s="110"/>
      <c r="T112" s="111"/>
      <c r="U112" s="113"/>
      <c r="V112" s="111"/>
      <c r="W112" s="112"/>
      <c r="X112" s="112"/>
      <c r="Y112" s="112"/>
      <c r="Z112" s="112"/>
      <c r="AA112" s="112"/>
      <c r="AB112" s="112"/>
      <c r="AC112" s="113"/>
      <c r="AD112" s="111"/>
      <c r="AE112" s="112"/>
      <c r="AF112" s="112"/>
      <c r="AG112" s="113"/>
      <c r="AH112" s="111"/>
      <c r="AI112" s="112"/>
      <c r="AJ112" s="112"/>
      <c r="AK112" s="112"/>
      <c r="AL112" s="113"/>
      <c r="AM112" s="111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3"/>
      <c r="BF112" s="111"/>
      <c r="BG112" s="113"/>
      <c r="BH112" s="110"/>
      <c r="BI112" s="114">
        <f t="shared" si="8"/>
        <v>0</v>
      </c>
      <c r="BJ112" s="109">
        <f t="shared" si="5"/>
        <v>51</v>
      </c>
    </row>
    <row r="113" spans="2:62" ht="12" customHeight="1" x14ac:dyDescent="0.2">
      <c r="B113" s="174">
        <f t="shared" si="4"/>
        <v>102</v>
      </c>
      <c r="C113" s="22" t="s">
        <v>45</v>
      </c>
      <c r="D113" s="23" t="s">
        <v>35</v>
      </c>
      <c r="E113" s="87"/>
      <c r="F113" s="87"/>
      <c r="G113" s="87"/>
      <c r="H113" s="149">
        <f>'I-2024'!BJ113</f>
        <v>37</v>
      </c>
      <c r="I113" s="115"/>
      <c r="J113" s="116"/>
      <c r="K113" s="116"/>
      <c r="L113" s="116"/>
      <c r="M113" s="116"/>
      <c r="N113" s="116"/>
      <c r="O113" s="116"/>
      <c r="P113" s="117"/>
      <c r="Q113" s="118"/>
      <c r="R113" s="118"/>
      <c r="S113" s="118"/>
      <c r="T113" s="115"/>
      <c r="U113" s="117"/>
      <c r="V113" s="115"/>
      <c r="W113" s="116"/>
      <c r="X113" s="116"/>
      <c r="Y113" s="116"/>
      <c r="Z113" s="116"/>
      <c r="AA113" s="116"/>
      <c r="AB113" s="116"/>
      <c r="AC113" s="117"/>
      <c r="AD113" s="115"/>
      <c r="AE113" s="116"/>
      <c r="AF113" s="116"/>
      <c r="AG113" s="117"/>
      <c r="AH113" s="115"/>
      <c r="AI113" s="116"/>
      <c r="AJ113" s="116"/>
      <c r="AK113" s="116"/>
      <c r="AL113" s="117"/>
      <c r="AM113" s="115"/>
      <c r="AN113" s="116"/>
      <c r="AO113" s="116"/>
      <c r="AP113" s="116"/>
      <c r="AQ113" s="116"/>
      <c r="AR113" s="116"/>
      <c r="AS113" s="116"/>
      <c r="AT113" s="116"/>
      <c r="AU113" s="116"/>
      <c r="AV113" s="116"/>
      <c r="AW113" s="116"/>
      <c r="AX113" s="116"/>
      <c r="AY113" s="116"/>
      <c r="AZ113" s="116"/>
      <c r="BA113" s="116"/>
      <c r="BB113" s="116"/>
      <c r="BC113" s="116"/>
      <c r="BD113" s="116"/>
      <c r="BE113" s="117"/>
      <c r="BF113" s="115"/>
      <c r="BG113" s="117"/>
      <c r="BH113" s="118"/>
      <c r="BI113" s="114">
        <f t="shared" si="8"/>
        <v>0</v>
      </c>
      <c r="BJ113" s="109">
        <f t="shared" si="5"/>
        <v>37</v>
      </c>
    </row>
    <row r="114" spans="2:62" ht="12" customHeight="1" x14ac:dyDescent="0.2">
      <c r="B114" s="180">
        <f t="shared" si="4"/>
        <v>103</v>
      </c>
      <c r="C114" s="28" t="s">
        <v>45</v>
      </c>
      <c r="D114" s="29" t="s">
        <v>34</v>
      </c>
      <c r="E114" s="88"/>
      <c r="F114" s="88"/>
      <c r="G114" s="88"/>
      <c r="H114" s="149">
        <f>'I-2024'!BJ114</f>
        <v>83</v>
      </c>
      <c r="I114" s="111"/>
      <c r="J114" s="112"/>
      <c r="K114" s="112"/>
      <c r="L114" s="112"/>
      <c r="M114" s="112"/>
      <c r="N114" s="112"/>
      <c r="O114" s="112"/>
      <c r="P114" s="113"/>
      <c r="Q114" s="110"/>
      <c r="R114" s="110"/>
      <c r="S114" s="110"/>
      <c r="T114" s="111"/>
      <c r="U114" s="113"/>
      <c r="V114" s="111"/>
      <c r="W114" s="112"/>
      <c r="X114" s="112"/>
      <c r="Y114" s="112"/>
      <c r="Z114" s="112"/>
      <c r="AA114" s="112"/>
      <c r="AB114" s="112"/>
      <c r="AC114" s="113"/>
      <c r="AD114" s="111"/>
      <c r="AE114" s="112"/>
      <c r="AF114" s="112"/>
      <c r="AG114" s="113"/>
      <c r="AH114" s="111"/>
      <c r="AI114" s="112"/>
      <c r="AJ114" s="112"/>
      <c r="AK114" s="112"/>
      <c r="AL114" s="113"/>
      <c r="AM114" s="111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3"/>
      <c r="BF114" s="111"/>
      <c r="BG114" s="113"/>
      <c r="BH114" s="110"/>
      <c r="BI114" s="114">
        <f t="shared" si="8"/>
        <v>0</v>
      </c>
      <c r="BJ114" s="109">
        <f t="shared" si="5"/>
        <v>83</v>
      </c>
    </row>
    <row r="115" spans="2:62" ht="12" customHeight="1" x14ac:dyDescent="0.2">
      <c r="B115" s="184">
        <f t="shared" si="4"/>
        <v>104</v>
      </c>
      <c r="C115" s="159" t="s">
        <v>123</v>
      </c>
      <c r="D115" s="160" t="s">
        <v>214</v>
      </c>
      <c r="E115" s="87"/>
      <c r="F115" s="87"/>
      <c r="G115" s="87"/>
      <c r="H115" s="149">
        <f>'I-2024'!BJ115</f>
        <v>77</v>
      </c>
      <c r="I115" s="115"/>
      <c r="J115" s="116"/>
      <c r="K115" s="116"/>
      <c r="L115" s="116"/>
      <c r="M115" s="116"/>
      <c r="N115" s="116"/>
      <c r="O115" s="116"/>
      <c r="P115" s="117"/>
      <c r="Q115" s="118"/>
      <c r="R115" s="118"/>
      <c r="S115" s="118"/>
      <c r="T115" s="115"/>
      <c r="U115" s="117"/>
      <c r="V115" s="115"/>
      <c r="W115" s="116"/>
      <c r="X115" s="116"/>
      <c r="Y115" s="116"/>
      <c r="Z115" s="116"/>
      <c r="AA115" s="116"/>
      <c r="AB115" s="116"/>
      <c r="AC115" s="117"/>
      <c r="AD115" s="115"/>
      <c r="AE115" s="116"/>
      <c r="AF115" s="116"/>
      <c r="AG115" s="117"/>
      <c r="AH115" s="115"/>
      <c r="AI115" s="116"/>
      <c r="AJ115" s="116"/>
      <c r="AK115" s="116"/>
      <c r="AL115" s="117"/>
      <c r="AM115" s="115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7"/>
      <c r="BF115" s="115"/>
      <c r="BG115" s="117"/>
      <c r="BH115" s="118"/>
      <c r="BI115" s="114">
        <f t="shared" si="8"/>
        <v>0</v>
      </c>
      <c r="BJ115" s="109">
        <f t="shared" si="5"/>
        <v>77</v>
      </c>
    </row>
    <row r="116" spans="2:62" ht="12" customHeight="1" x14ac:dyDescent="0.2">
      <c r="B116" s="180">
        <f t="shared" si="4"/>
        <v>105</v>
      </c>
      <c r="C116" s="28" t="s">
        <v>45</v>
      </c>
      <c r="D116" s="29" t="s">
        <v>234</v>
      </c>
      <c r="E116" s="88"/>
      <c r="F116" s="88"/>
      <c r="G116" s="88"/>
      <c r="H116" s="149">
        <f>'I-2024'!BJ116</f>
        <v>1</v>
      </c>
      <c r="I116" s="111"/>
      <c r="J116" s="112"/>
      <c r="K116" s="112"/>
      <c r="L116" s="112"/>
      <c r="M116" s="112"/>
      <c r="N116" s="112"/>
      <c r="O116" s="112"/>
      <c r="P116" s="113"/>
      <c r="Q116" s="110"/>
      <c r="R116" s="110"/>
      <c r="S116" s="110"/>
      <c r="T116" s="111"/>
      <c r="U116" s="113"/>
      <c r="V116" s="111"/>
      <c r="W116" s="112"/>
      <c r="X116" s="112"/>
      <c r="Y116" s="112"/>
      <c r="Z116" s="112"/>
      <c r="AA116" s="112"/>
      <c r="AB116" s="112"/>
      <c r="AC116" s="113"/>
      <c r="AD116" s="111"/>
      <c r="AE116" s="112"/>
      <c r="AF116" s="112"/>
      <c r="AG116" s="113"/>
      <c r="AH116" s="111"/>
      <c r="AI116" s="112"/>
      <c r="AJ116" s="112"/>
      <c r="AK116" s="112"/>
      <c r="AL116" s="113"/>
      <c r="AM116" s="111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3"/>
      <c r="BF116" s="111"/>
      <c r="BG116" s="113"/>
      <c r="BH116" s="110"/>
      <c r="BI116" s="114">
        <f t="shared" si="8"/>
        <v>0</v>
      </c>
      <c r="BJ116" s="109">
        <f t="shared" si="5"/>
        <v>1</v>
      </c>
    </row>
    <row r="117" spans="2:62" ht="12" customHeight="1" x14ac:dyDescent="0.2">
      <c r="B117" s="174">
        <f t="shared" si="4"/>
        <v>106</v>
      </c>
      <c r="C117" s="22" t="s">
        <v>45</v>
      </c>
      <c r="D117" s="23" t="s">
        <v>201</v>
      </c>
      <c r="E117" s="87"/>
      <c r="F117" s="87"/>
      <c r="G117" s="87"/>
      <c r="H117" s="149">
        <f>'I-2024'!BJ117</f>
        <v>134</v>
      </c>
      <c r="I117" s="115"/>
      <c r="J117" s="116"/>
      <c r="K117" s="116"/>
      <c r="L117" s="116"/>
      <c r="M117" s="116"/>
      <c r="N117" s="116"/>
      <c r="O117" s="116"/>
      <c r="P117" s="117"/>
      <c r="Q117" s="118"/>
      <c r="R117" s="118"/>
      <c r="S117" s="118"/>
      <c r="T117" s="115"/>
      <c r="U117" s="117"/>
      <c r="V117" s="115"/>
      <c r="W117" s="116"/>
      <c r="X117" s="116"/>
      <c r="Y117" s="116"/>
      <c r="Z117" s="116"/>
      <c r="AA117" s="116"/>
      <c r="AB117" s="116"/>
      <c r="AC117" s="117"/>
      <c r="AD117" s="115"/>
      <c r="AE117" s="116"/>
      <c r="AF117" s="116"/>
      <c r="AG117" s="117"/>
      <c r="AH117" s="115"/>
      <c r="AI117" s="116"/>
      <c r="AJ117" s="116"/>
      <c r="AK117" s="116"/>
      <c r="AL117" s="117"/>
      <c r="AM117" s="115"/>
      <c r="AN117" s="116"/>
      <c r="AO117" s="116"/>
      <c r="AP117" s="116"/>
      <c r="AQ117" s="116"/>
      <c r="AR117" s="116"/>
      <c r="AS117" s="116"/>
      <c r="AT117" s="116"/>
      <c r="AU117" s="116"/>
      <c r="AV117" s="116"/>
      <c r="AW117" s="116"/>
      <c r="AX117" s="116"/>
      <c r="AY117" s="116"/>
      <c r="AZ117" s="116"/>
      <c r="BA117" s="116"/>
      <c r="BB117" s="116"/>
      <c r="BC117" s="116"/>
      <c r="BD117" s="116"/>
      <c r="BE117" s="117"/>
      <c r="BF117" s="115"/>
      <c r="BG117" s="117"/>
      <c r="BH117" s="118"/>
      <c r="BI117" s="114">
        <f t="shared" si="8"/>
        <v>0</v>
      </c>
      <c r="BJ117" s="109">
        <f t="shared" si="5"/>
        <v>134</v>
      </c>
    </row>
    <row r="118" spans="2:62" ht="12" customHeight="1" x14ac:dyDescent="0.2">
      <c r="B118" s="180">
        <f t="shared" si="4"/>
        <v>107</v>
      </c>
      <c r="C118" s="28" t="s">
        <v>45</v>
      </c>
      <c r="D118" s="29" t="s">
        <v>146</v>
      </c>
      <c r="E118" s="88"/>
      <c r="F118" s="88"/>
      <c r="G118" s="88"/>
      <c r="H118" s="149">
        <f>'I-2024'!BJ118</f>
        <v>59</v>
      </c>
      <c r="I118" s="111"/>
      <c r="J118" s="112"/>
      <c r="K118" s="112"/>
      <c r="L118" s="112"/>
      <c r="M118" s="112"/>
      <c r="N118" s="112"/>
      <c r="O118" s="112"/>
      <c r="P118" s="113"/>
      <c r="Q118" s="110"/>
      <c r="R118" s="110"/>
      <c r="S118" s="110"/>
      <c r="T118" s="111"/>
      <c r="U118" s="113"/>
      <c r="V118" s="111"/>
      <c r="W118" s="112"/>
      <c r="X118" s="112"/>
      <c r="Y118" s="112"/>
      <c r="Z118" s="112"/>
      <c r="AA118" s="112"/>
      <c r="AB118" s="112"/>
      <c r="AC118" s="113"/>
      <c r="AD118" s="111"/>
      <c r="AE118" s="112"/>
      <c r="AF118" s="112"/>
      <c r="AG118" s="113"/>
      <c r="AH118" s="111"/>
      <c r="AI118" s="112"/>
      <c r="AJ118" s="112"/>
      <c r="AK118" s="112"/>
      <c r="AL118" s="113"/>
      <c r="AM118" s="111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3"/>
      <c r="BF118" s="111"/>
      <c r="BG118" s="113"/>
      <c r="BH118" s="110"/>
      <c r="BI118" s="114">
        <f t="shared" si="8"/>
        <v>0</v>
      </c>
      <c r="BJ118" s="109">
        <f t="shared" si="5"/>
        <v>59</v>
      </c>
    </row>
    <row r="119" spans="2:62" ht="12" customHeight="1" x14ac:dyDescent="0.2">
      <c r="B119" s="174">
        <f t="shared" si="4"/>
        <v>108</v>
      </c>
      <c r="C119" s="22" t="s">
        <v>45</v>
      </c>
      <c r="D119" s="23" t="s">
        <v>116</v>
      </c>
      <c r="E119" s="87"/>
      <c r="F119" s="87"/>
      <c r="G119" s="87"/>
      <c r="H119" s="149">
        <f>'I-2024'!BJ119</f>
        <v>69</v>
      </c>
      <c r="I119" s="115"/>
      <c r="J119" s="116"/>
      <c r="K119" s="116"/>
      <c r="L119" s="116"/>
      <c r="M119" s="116"/>
      <c r="N119" s="116"/>
      <c r="O119" s="116"/>
      <c r="P119" s="117"/>
      <c r="Q119" s="118"/>
      <c r="R119" s="118"/>
      <c r="S119" s="118"/>
      <c r="T119" s="115"/>
      <c r="U119" s="117"/>
      <c r="V119" s="115"/>
      <c r="W119" s="116"/>
      <c r="X119" s="116"/>
      <c r="Y119" s="116"/>
      <c r="Z119" s="116"/>
      <c r="AA119" s="116"/>
      <c r="AB119" s="116"/>
      <c r="AC119" s="117"/>
      <c r="AD119" s="115"/>
      <c r="AE119" s="116"/>
      <c r="AF119" s="116"/>
      <c r="AG119" s="117"/>
      <c r="AH119" s="115"/>
      <c r="AI119" s="116"/>
      <c r="AJ119" s="116"/>
      <c r="AK119" s="116"/>
      <c r="AL119" s="117"/>
      <c r="AM119" s="115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7"/>
      <c r="BF119" s="115"/>
      <c r="BG119" s="117"/>
      <c r="BH119" s="118"/>
      <c r="BI119" s="114">
        <f t="shared" si="8"/>
        <v>0</v>
      </c>
      <c r="BJ119" s="109">
        <f t="shared" si="5"/>
        <v>69</v>
      </c>
    </row>
    <row r="120" spans="2:62" ht="12" customHeight="1" x14ac:dyDescent="0.2">
      <c r="B120" s="180">
        <f t="shared" si="4"/>
        <v>109</v>
      </c>
      <c r="C120" s="28" t="s">
        <v>45</v>
      </c>
      <c r="D120" s="29" t="s">
        <v>124</v>
      </c>
      <c r="E120" s="88"/>
      <c r="F120" s="88"/>
      <c r="G120" s="88"/>
      <c r="H120" s="149">
        <f>'I-2024'!BJ120</f>
        <v>30</v>
      </c>
      <c r="I120" s="111"/>
      <c r="J120" s="112"/>
      <c r="K120" s="112"/>
      <c r="L120" s="112"/>
      <c r="M120" s="112"/>
      <c r="N120" s="112"/>
      <c r="O120" s="112"/>
      <c r="P120" s="113"/>
      <c r="Q120" s="110"/>
      <c r="R120" s="110"/>
      <c r="S120" s="110"/>
      <c r="T120" s="111"/>
      <c r="U120" s="113"/>
      <c r="V120" s="111"/>
      <c r="W120" s="112"/>
      <c r="X120" s="112"/>
      <c r="Y120" s="112"/>
      <c r="Z120" s="112"/>
      <c r="AA120" s="112"/>
      <c r="AB120" s="112"/>
      <c r="AC120" s="113"/>
      <c r="AD120" s="111"/>
      <c r="AE120" s="112"/>
      <c r="AF120" s="112"/>
      <c r="AG120" s="113"/>
      <c r="AH120" s="111"/>
      <c r="AI120" s="112"/>
      <c r="AJ120" s="112"/>
      <c r="AK120" s="112"/>
      <c r="AL120" s="113"/>
      <c r="AM120" s="111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3"/>
      <c r="BF120" s="111"/>
      <c r="BG120" s="113"/>
      <c r="BH120" s="110"/>
      <c r="BI120" s="114">
        <f t="shared" si="8"/>
        <v>0</v>
      </c>
      <c r="BJ120" s="109">
        <f t="shared" si="5"/>
        <v>30</v>
      </c>
    </row>
    <row r="121" spans="2:62" ht="12" customHeight="1" x14ac:dyDescent="0.2">
      <c r="B121" s="174">
        <f t="shared" si="4"/>
        <v>110</v>
      </c>
      <c r="C121" s="22" t="s">
        <v>45</v>
      </c>
      <c r="D121" s="23" t="s">
        <v>152</v>
      </c>
      <c r="E121" s="87"/>
      <c r="F121" s="87"/>
      <c r="G121" s="87"/>
      <c r="H121" s="149">
        <f>'I-2024'!BJ121</f>
        <v>45</v>
      </c>
      <c r="I121" s="115"/>
      <c r="J121" s="116"/>
      <c r="K121" s="116"/>
      <c r="L121" s="116"/>
      <c r="M121" s="116"/>
      <c r="N121" s="116"/>
      <c r="O121" s="116"/>
      <c r="P121" s="117"/>
      <c r="Q121" s="118"/>
      <c r="R121" s="118"/>
      <c r="S121" s="118"/>
      <c r="T121" s="115"/>
      <c r="U121" s="117"/>
      <c r="V121" s="115"/>
      <c r="W121" s="116"/>
      <c r="X121" s="116"/>
      <c r="Y121" s="116"/>
      <c r="Z121" s="116"/>
      <c r="AA121" s="116"/>
      <c r="AB121" s="116"/>
      <c r="AC121" s="117"/>
      <c r="AD121" s="115"/>
      <c r="AE121" s="116"/>
      <c r="AF121" s="116"/>
      <c r="AG121" s="117"/>
      <c r="AH121" s="115"/>
      <c r="AI121" s="116"/>
      <c r="AJ121" s="116"/>
      <c r="AK121" s="116"/>
      <c r="AL121" s="117"/>
      <c r="AM121" s="115"/>
      <c r="AN121" s="116"/>
      <c r="AO121" s="116"/>
      <c r="AP121" s="116"/>
      <c r="AQ121" s="116"/>
      <c r="AR121" s="116"/>
      <c r="AS121" s="116"/>
      <c r="AT121" s="116"/>
      <c r="AU121" s="116"/>
      <c r="AV121" s="116"/>
      <c r="AW121" s="116"/>
      <c r="AX121" s="116"/>
      <c r="AY121" s="116"/>
      <c r="AZ121" s="116"/>
      <c r="BA121" s="116"/>
      <c r="BB121" s="116"/>
      <c r="BC121" s="116"/>
      <c r="BD121" s="116"/>
      <c r="BE121" s="117"/>
      <c r="BF121" s="115"/>
      <c r="BG121" s="117"/>
      <c r="BH121" s="118"/>
      <c r="BI121" s="114">
        <f t="shared" si="8"/>
        <v>0</v>
      </c>
      <c r="BJ121" s="109">
        <f t="shared" si="5"/>
        <v>45</v>
      </c>
    </row>
    <row r="122" spans="2:62" ht="12" customHeight="1" x14ac:dyDescent="0.2">
      <c r="B122" s="180">
        <f t="shared" si="4"/>
        <v>111</v>
      </c>
      <c r="C122" s="28" t="s">
        <v>45</v>
      </c>
      <c r="D122" s="29" t="s">
        <v>211</v>
      </c>
      <c r="E122" s="88"/>
      <c r="F122" s="88"/>
      <c r="G122" s="88"/>
      <c r="H122" s="149">
        <f>'I-2024'!BJ122</f>
        <v>99</v>
      </c>
      <c r="I122" s="111"/>
      <c r="J122" s="112"/>
      <c r="K122" s="112"/>
      <c r="L122" s="112"/>
      <c r="M122" s="112"/>
      <c r="N122" s="112"/>
      <c r="O122" s="112"/>
      <c r="P122" s="113"/>
      <c r="Q122" s="110"/>
      <c r="R122" s="110"/>
      <c r="S122" s="110"/>
      <c r="T122" s="111"/>
      <c r="U122" s="113"/>
      <c r="V122" s="111"/>
      <c r="W122" s="112"/>
      <c r="X122" s="112"/>
      <c r="Y122" s="112"/>
      <c r="Z122" s="112"/>
      <c r="AA122" s="112"/>
      <c r="AB122" s="112"/>
      <c r="AC122" s="113"/>
      <c r="AD122" s="111"/>
      <c r="AE122" s="112"/>
      <c r="AF122" s="112"/>
      <c r="AG122" s="113"/>
      <c r="AH122" s="111"/>
      <c r="AI122" s="112"/>
      <c r="AJ122" s="112"/>
      <c r="AK122" s="112"/>
      <c r="AL122" s="113"/>
      <c r="AM122" s="111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3"/>
      <c r="BF122" s="111"/>
      <c r="BG122" s="113"/>
      <c r="BH122" s="110"/>
      <c r="BI122" s="114">
        <f t="shared" si="8"/>
        <v>0</v>
      </c>
      <c r="BJ122" s="109">
        <f t="shared" si="5"/>
        <v>99</v>
      </c>
    </row>
    <row r="123" spans="2:62" ht="12" customHeight="1" x14ac:dyDescent="0.2">
      <c r="B123" s="174">
        <f t="shared" si="4"/>
        <v>112</v>
      </c>
      <c r="C123" s="22" t="s">
        <v>45</v>
      </c>
      <c r="D123" s="23" t="s">
        <v>212</v>
      </c>
      <c r="E123" s="87"/>
      <c r="F123" s="87"/>
      <c r="G123" s="87"/>
      <c r="H123" s="149">
        <f>'I-2024'!BJ123</f>
        <v>71</v>
      </c>
      <c r="I123" s="115"/>
      <c r="J123" s="116"/>
      <c r="K123" s="116"/>
      <c r="L123" s="116"/>
      <c r="M123" s="116"/>
      <c r="N123" s="116"/>
      <c r="O123" s="116"/>
      <c r="P123" s="117"/>
      <c r="Q123" s="118"/>
      <c r="R123" s="118"/>
      <c r="S123" s="118"/>
      <c r="T123" s="115"/>
      <c r="U123" s="117"/>
      <c r="V123" s="115"/>
      <c r="W123" s="116"/>
      <c r="X123" s="116"/>
      <c r="Y123" s="116"/>
      <c r="Z123" s="116"/>
      <c r="AA123" s="116"/>
      <c r="AB123" s="116"/>
      <c r="AC123" s="117"/>
      <c r="AD123" s="115"/>
      <c r="AE123" s="116"/>
      <c r="AF123" s="116"/>
      <c r="AG123" s="117"/>
      <c r="AH123" s="115"/>
      <c r="AI123" s="116"/>
      <c r="AJ123" s="116"/>
      <c r="AK123" s="116"/>
      <c r="AL123" s="117"/>
      <c r="AM123" s="115"/>
      <c r="AN123" s="116"/>
      <c r="AO123" s="116"/>
      <c r="AP123" s="116"/>
      <c r="AQ123" s="116"/>
      <c r="AR123" s="116"/>
      <c r="AS123" s="116"/>
      <c r="AT123" s="116"/>
      <c r="AU123" s="116"/>
      <c r="AV123" s="116"/>
      <c r="AW123" s="116"/>
      <c r="AX123" s="116"/>
      <c r="AY123" s="116"/>
      <c r="AZ123" s="116"/>
      <c r="BA123" s="116"/>
      <c r="BB123" s="116"/>
      <c r="BC123" s="116"/>
      <c r="BD123" s="116"/>
      <c r="BE123" s="117"/>
      <c r="BF123" s="115"/>
      <c r="BG123" s="117"/>
      <c r="BH123" s="118"/>
      <c r="BI123" s="114">
        <f t="shared" si="8"/>
        <v>0</v>
      </c>
      <c r="BJ123" s="109">
        <f t="shared" si="5"/>
        <v>71</v>
      </c>
    </row>
    <row r="124" spans="2:62" ht="12" customHeight="1" x14ac:dyDescent="0.2">
      <c r="B124" s="180">
        <f t="shared" si="4"/>
        <v>113</v>
      </c>
      <c r="C124" s="28" t="s">
        <v>45</v>
      </c>
      <c r="D124" s="29" t="s">
        <v>125</v>
      </c>
      <c r="E124" s="88"/>
      <c r="F124" s="88"/>
      <c r="G124" s="88"/>
      <c r="H124" s="149">
        <f>'I-2024'!BJ124</f>
        <v>9</v>
      </c>
      <c r="I124" s="111"/>
      <c r="J124" s="112"/>
      <c r="K124" s="112"/>
      <c r="L124" s="112"/>
      <c r="M124" s="112"/>
      <c r="N124" s="112"/>
      <c r="O124" s="112"/>
      <c r="P124" s="113"/>
      <c r="Q124" s="110"/>
      <c r="R124" s="110"/>
      <c r="S124" s="110"/>
      <c r="T124" s="111"/>
      <c r="U124" s="113"/>
      <c r="V124" s="111"/>
      <c r="W124" s="112"/>
      <c r="X124" s="112"/>
      <c r="Y124" s="112"/>
      <c r="Z124" s="112"/>
      <c r="AA124" s="112"/>
      <c r="AB124" s="112"/>
      <c r="AC124" s="113"/>
      <c r="AD124" s="111"/>
      <c r="AE124" s="112"/>
      <c r="AF124" s="112"/>
      <c r="AG124" s="113"/>
      <c r="AH124" s="111"/>
      <c r="AI124" s="112"/>
      <c r="AJ124" s="112"/>
      <c r="AK124" s="112"/>
      <c r="AL124" s="113"/>
      <c r="AM124" s="111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3"/>
      <c r="BF124" s="111"/>
      <c r="BG124" s="113"/>
      <c r="BH124" s="110"/>
      <c r="BI124" s="114">
        <f t="shared" si="8"/>
        <v>0</v>
      </c>
      <c r="BJ124" s="109">
        <f t="shared" si="5"/>
        <v>9</v>
      </c>
    </row>
    <row r="125" spans="2:62" ht="12" customHeight="1" x14ac:dyDescent="0.2">
      <c r="B125" s="174">
        <f t="shared" si="4"/>
        <v>114</v>
      </c>
      <c r="C125" s="22" t="s">
        <v>45</v>
      </c>
      <c r="D125" s="23" t="s">
        <v>213</v>
      </c>
      <c r="E125" s="87"/>
      <c r="F125" s="87"/>
      <c r="G125" s="87"/>
      <c r="H125" s="149">
        <f>'I-2024'!BJ125</f>
        <v>302</v>
      </c>
      <c r="I125" s="115"/>
      <c r="J125" s="116"/>
      <c r="K125" s="116"/>
      <c r="L125" s="116"/>
      <c r="M125" s="116"/>
      <c r="N125" s="116"/>
      <c r="O125" s="116"/>
      <c r="P125" s="117"/>
      <c r="Q125" s="118"/>
      <c r="R125" s="118"/>
      <c r="S125" s="118"/>
      <c r="T125" s="115"/>
      <c r="U125" s="117"/>
      <c r="V125" s="115"/>
      <c r="W125" s="116"/>
      <c r="X125" s="116"/>
      <c r="Y125" s="116"/>
      <c r="Z125" s="116"/>
      <c r="AA125" s="116"/>
      <c r="AB125" s="116"/>
      <c r="AC125" s="117"/>
      <c r="AD125" s="115"/>
      <c r="AE125" s="116"/>
      <c r="AF125" s="116"/>
      <c r="AG125" s="117"/>
      <c r="AH125" s="115"/>
      <c r="AI125" s="116"/>
      <c r="AJ125" s="116"/>
      <c r="AK125" s="116"/>
      <c r="AL125" s="117"/>
      <c r="AM125" s="115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7"/>
      <c r="BF125" s="115"/>
      <c r="BG125" s="117"/>
      <c r="BH125" s="118"/>
      <c r="BI125" s="114">
        <f t="shared" si="8"/>
        <v>0</v>
      </c>
      <c r="BJ125" s="109">
        <f t="shared" si="5"/>
        <v>302</v>
      </c>
    </row>
    <row r="126" spans="2:62" ht="12" customHeight="1" x14ac:dyDescent="0.2">
      <c r="B126" s="180">
        <f t="shared" si="4"/>
        <v>115</v>
      </c>
      <c r="C126" s="28" t="s">
        <v>45</v>
      </c>
      <c r="D126" s="29" t="s">
        <v>154</v>
      </c>
      <c r="E126" s="88"/>
      <c r="F126" s="88"/>
      <c r="G126" s="88"/>
      <c r="H126" s="149">
        <f>'I-2024'!BJ126</f>
        <v>5</v>
      </c>
      <c r="I126" s="111"/>
      <c r="J126" s="112"/>
      <c r="K126" s="112"/>
      <c r="L126" s="112"/>
      <c r="M126" s="112"/>
      <c r="N126" s="112"/>
      <c r="O126" s="112"/>
      <c r="P126" s="113"/>
      <c r="Q126" s="110"/>
      <c r="R126" s="110"/>
      <c r="S126" s="110"/>
      <c r="T126" s="111"/>
      <c r="U126" s="113"/>
      <c r="V126" s="111"/>
      <c r="W126" s="112"/>
      <c r="X126" s="112"/>
      <c r="Y126" s="112"/>
      <c r="Z126" s="112"/>
      <c r="AA126" s="112"/>
      <c r="AB126" s="112"/>
      <c r="AC126" s="113"/>
      <c r="AD126" s="111"/>
      <c r="AE126" s="112"/>
      <c r="AF126" s="112"/>
      <c r="AG126" s="113"/>
      <c r="AH126" s="111"/>
      <c r="AI126" s="112"/>
      <c r="AJ126" s="112"/>
      <c r="AK126" s="112"/>
      <c r="AL126" s="113"/>
      <c r="AM126" s="111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3"/>
      <c r="BF126" s="111"/>
      <c r="BG126" s="113"/>
      <c r="BH126" s="110"/>
      <c r="BI126" s="114">
        <f t="shared" si="8"/>
        <v>0</v>
      </c>
      <c r="BJ126" s="109">
        <f t="shared" si="5"/>
        <v>5</v>
      </c>
    </row>
    <row r="127" spans="2:62" ht="12" customHeight="1" x14ac:dyDescent="0.2">
      <c r="B127" s="174">
        <f t="shared" si="4"/>
        <v>116</v>
      </c>
      <c r="C127" s="22" t="s">
        <v>45</v>
      </c>
      <c r="D127" s="23" t="s">
        <v>126</v>
      </c>
      <c r="E127" s="87"/>
      <c r="F127" s="87"/>
      <c r="G127" s="87"/>
      <c r="H127" s="149">
        <f>'I-2024'!BJ127</f>
        <v>9</v>
      </c>
      <c r="I127" s="115"/>
      <c r="J127" s="116"/>
      <c r="K127" s="116"/>
      <c r="L127" s="116"/>
      <c r="M127" s="116"/>
      <c r="N127" s="116"/>
      <c r="O127" s="116"/>
      <c r="P127" s="117"/>
      <c r="Q127" s="118"/>
      <c r="R127" s="118"/>
      <c r="S127" s="118"/>
      <c r="T127" s="115"/>
      <c r="U127" s="117"/>
      <c r="V127" s="115"/>
      <c r="W127" s="116"/>
      <c r="X127" s="116"/>
      <c r="Y127" s="116"/>
      <c r="Z127" s="116"/>
      <c r="AA127" s="116"/>
      <c r="AB127" s="116"/>
      <c r="AC127" s="117"/>
      <c r="AD127" s="115"/>
      <c r="AE127" s="116"/>
      <c r="AF127" s="116"/>
      <c r="AG127" s="117"/>
      <c r="AH127" s="115"/>
      <c r="AI127" s="116"/>
      <c r="AJ127" s="116"/>
      <c r="AK127" s="116"/>
      <c r="AL127" s="117"/>
      <c r="AM127" s="115"/>
      <c r="AN127" s="116"/>
      <c r="AO127" s="116"/>
      <c r="AP127" s="116"/>
      <c r="AQ127" s="116"/>
      <c r="AR127" s="116"/>
      <c r="AS127" s="116"/>
      <c r="AT127" s="116"/>
      <c r="AU127" s="116"/>
      <c r="AV127" s="116"/>
      <c r="AW127" s="116"/>
      <c r="AX127" s="116"/>
      <c r="AY127" s="116"/>
      <c r="AZ127" s="116"/>
      <c r="BA127" s="116"/>
      <c r="BB127" s="116"/>
      <c r="BC127" s="116"/>
      <c r="BD127" s="116"/>
      <c r="BE127" s="117"/>
      <c r="BF127" s="115"/>
      <c r="BG127" s="117"/>
      <c r="BH127" s="118"/>
      <c r="BI127" s="114">
        <f t="shared" si="8"/>
        <v>0</v>
      </c>
      <c r="BJ127" s="109">
        <f t="shared" si="5"/>
        <v>9</v>
      </c>
    </row>
    <row r="128" spans="2:62" ht="12" customHeight="1" x14ac:dyDescent="0.2">
      <c r="B128" s="180">
        <f t="shared" si="4"/>
        <v>117</v>
      </c>
      <c r="C128" s="28" t="s">
        <v>45</v>
      </c>
      <c r="D128" s="29" t="s">
        <v>200</v>
      </c>
      <c r="E128" s="88"/>
      <c r="F128" s="88"/>
      <c r="G128" s="88"/>
      <c r="H128" s="149">
        <f>'I-2024'!BJ128</f>
        <v>52</v>
      </c>
      <c r="I128" s="111"/>
      <c r="J128" s="112"/>
      <c r="K128" s="112"/>
      <c r="L128" s="112"/>
      <c r="M128" s="112"/>
      <c r="N128" s="112"/>
      <c r="O128" s="112"/>
      <c r="P128" s="113"/>
      <c r="Q128" s="110"/>
      <c r="R128" s="110"/>
      <c r="S128" s="110"/>
      <c r="T128" s="111"/>
      <c r="U128" s="113"/>
      <c r="V128" s="111"/>
      <c r="W128" s="112"/>
      <c r="X128" s="112"/>
      <c r="Y128" s="112"/>
      <c r="Z128" s="112"/>
      <c r="AA128" s="112"/>
      <c r="AB128" s="112"/>
      <c r="AC128" s="113"/>
      <c r="AD128" s="111"/>
      <c r="AE128" s="112"/>
      <c r="AF128" s="112"/>
      <c r="AG128" s="113"/>
      <c r="AH128" s="111"/>
      <c r="AI128" s="112"/>
      <c r="AJ128" s="112"/>
      <c r="AK128" s="112"/>
      <c r="AL128" s="113"/>
      <c r="AM128" s="111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3"/>
      <c r="BF128" s="111"/>
      <c r="BG128" s="113"/>
      <c r="BH128" s="110"/>
      <c r="BI128" s="114">
        <f t="shared" si="8"/>
        <v>0</v>
      </c>
      <c r="BJ128" s="109">
        <f t="shared" si="5"/>
        <v>52</v>
      </c>
    </row>
    <row r="129" spans="2:63" ht="12" customHeight="1" x14ac:dyDescent="0.2">
      <c r="B129" s="174">
        <f t="shared" si="4"/>
        <v>118</v>
      </c>
      <c r="C129" s="22" t="s">
        <v>45</v>
      </c>
      <c r="D129" s="23" t="s">
        <v>117</v>
      </c>
      <c r="E129" s="87"/>
      <c r="F129" s="87"/>
      <c r="G129" s="87"/>
      <c r="H129" s="149">
        <f>'I-2024'!BJ129</f>
        <v>30</v>
      </c>
      <c r="I129" s="115"/>
      <c r="J129" s="116"/>
      <c r="K129" s="116"/>
      <c r="L129" s="116"/>
      <c r="M129" s="116"/>
      <c r="N129" s="116"/>
      <c r="O129" s="116"/>
      <c r="P129" s="117"/>
      <c r="Q129" s="118"/>
      <c r="R129" s="118"/>
      <c r="S129" s="118"/>
      <c r="T129" s="115"/>
      <c r="U129" s="117"/>
      <c r="V129" s="115"/>
      <c r="W129" s="116"/>
      <c r="X129" s="116"/>
      <c r="Y129" s="116"/>
      <c r="Z129" s="116"/>
      <c r="AA129" s="116"/>
      <c r="AB129" s="116"/>
      <c r="AC129" s="117"/>
      <c r="AD129" s="115"/>
      <c r="AE129" s="116"/>
      <c r="AF129" s="116"/>
      <c r="AG129" s="117"/>
      <c r="AH129" s="115"/>
      <c r="AI129" s="116"/>
      <c r="AJ129" s="116"/>
      <c r="AK129" s="116"/>
      <c r="AL129" s="117"/>
      <c r="AM129" s="115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6"/>
      <c r="BE129" s="117"/>
      <c r="BF129" s="115"/>
      <c r="BG129" s="117"/>
      <c r="BH129" s="118"/>
      <c r="BI129" s="114">
        <f t="shared" si="8"/>
        <v>0</v>
      </c>
      <c r="BJ129" s="109">
        <f t="shared" si="5"/>
        <v>30</v>
      </c>
    </row>
    <row r="130" spans="2:63" ht="12" customHeight="1" x14ac:dyDescent="0.2">
      <c r="B130" s="184">
        <f t="shared" si="4"/>
        <v>119</v>
      </c>
      <c r="C130" s="158" t="s">
        <v>45</v>
      </c>
      <c r="D130" s="155" t="s">
        <v>239</v>
      </c>
      <c r="E130" s="91"/>
      <c r="F130" s="91"/>
      <c r="G130" s="91"/>
      <c r="H130" s="149">
        <f>'I-2024'!BJ130</f>
        <v>99</v>
      </c>
      <c r="I130" s="115"/>
      <c r="J130" s="116"/>
      <c r="K130" s="116"/>
      <c r="L130" s="116"/>
      <c r="M130" s="116"/>
      <c r="N130" s="116"/>
      <c r="O130" s="116"/>
      <c r="P130" s="117"/>
      <c r="Q130" s="118"/>
      <c r="R130" s="118"/>
      <c r="S130" s="118"/>
      <c r="T130" s="115"/>
      <c r="U130" s="117"/>
      <c r="V130" s="115"/>
      <c r="W130" s="116"/>
      <c r="X130" s="116"/>
      <c r="Y130" s="116"/>
      <c r="Z130" s="116"/>
      <c r="AA130" s="116"/>
      <c r="AB130" s="116"/>
      <c r="AC130" s="117"/>
      <c r="AD130" s="115"/>
      <c r="AE130" s="116"/>
      <c r="AF130" s="116"/>
      <c r="AG130" s="117"/>
      <c r="AH130" s="115"/>
      <c r="AI130" s="116"/>
      <c r="AJ130" s="116"/>
      <c r="AK130" s="116"/>
      <c r="AL130" s="117"/>
      <c r="AM130" s="115"/>
      <c r="AN130" s="116"/>
      <c r="AO130" s="116"/>
      <c r="AP130" s="116"/>
      <c r="AQ130" s="116"/>
      <c r="AR130" s="116"/>
      <c r="AS130" s="116"/>
      <c r="AT130" s="116"/>
      <c r="AU130" s="116"/>
      <c r="AV130" s="116"/>
      <c r="AW130" s="116"/>
      <c r="AX130" s="116"/>
      <c r="AY130" s="116"/>
      <c r="AZ130" s="116"/>
      <c r="BA130" s="116"/>
      <c r="BB130" s="116"/>
      <c r="BC130" s="116"/>
      <c r="BD130" s="116"/>
      <c r="BE130" s="117"/>
      <c r="BF130" s="115"/>
      <c r="BG130" s="117"/>
      <c r="BH130" s="118"/>
      <c r="BI130" s="114">
        <f t="shared" si="8"/>
        <v>0</v>
      </c>
      <c r="BJ130" s="109">
        <f t="shared" si="5"/>
        <v>99</v>
      </c>
    </row>
    <row r="131" spans="2:63" ht="12" customHeight="1" x14ac:dyDescent="0.2">
      <c r="B131" s="180">
        <f t="shared" si="4"/>
        <v>120</v>
      </c>
      <c r="C131" s="30" t="s">
        <v>45</v>
      </c>
      <c r="D131" s="31" t="s">
        <v>36</v>
      </c>
      <c r="E131" s="92"/>
      <c r="F131" s="92"/>
      <c r="G131" s="92"/>
      <c r="H131" s="149">
        <f>'I-2024'!BJ131</f>
        <v>247</v>
      </c>
      <c r="I131" s="111"/>
      <c r="J131" s="112"/>
      <c r="K131" s="112"/>
      <c r="L131" s="112"/>
      <c r="M131" s="112"/>
      <c r="N131" s="112"/>
      <c r="O131" s="112"/>
      <c r="P131" s="113"/>
      <c r="Q131" s="110"/>
      <c r="R131" s="110"/>
      <c r="S131" s="110"/>
      <c r="T131" s="111"/>
      <c r="U131" s="113"/>
      <c r="V131" s="111"/>
      <c r="W131" s="112"/>
      <c r="X131" s="112"/>
      <c r="Y131" s="112"/>
      <c r="Z131" s="112"/>
      <c r="AA131" s="112"/>
      <c r="AB131" s="112"/>
      <c r="AC131" s="113"/>
      <c r="AD131" s="111"/>
      <c r="AE131" s="112"/>
      <c r="AF131" s="112"/>
      <c r="AG131" s="113"/>
      <c r="AH131" s="111"/>
      <c r="AI131" s="112"/>
      <c r="AJ131" s="112"/>
      <c r="AK131" s="112"/>
      <c r="AL131" s="113"/>
      <c r="AM131" s="111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3"/>
      <c r="BF131" s="111"/>
      <c r="BG131" s="113"/>
      <c r="BH131" s="110"/>
      <c r="BI131" s="114">
        <f t="shared" si="8"/>
        <v>0</v>
      </c>
      <c r="BJ131" s="109">
        <f t="shared" si="5"/>
        <v>247</v>
      </c>
      <c r="BK131" s="32"/>
    </row>
    <row r="132" spans="2:63" ht="12" customHeight="1" x14ac:dyDescent="0.2">
      <c r="B132" s="174">
        <f t="shared" si="4"/>
        <v>121</v>
      </c>
      <c r="C132" s="24" t="s">
        <v>47</v>
      </c>
      <c r="D132" s="25" t="s">
        <v>135</v>
      </c>
      <c r="E132" s="93"/>
      <c r="F132" s="93"/>
      <c r="G132" s="93"/>
      <c r="H132" s="149">
        <f>'I-2024'!BJ132</f>
        <v>331</v>
      </c>
      <c r="I132" s="115"/>
      <c r="J132" s="116"/>
      <c r="K132" s="116"/>
      <c r="L132" s="116"/>
      <c r="M132" s="116"/>
      <c r="N132" s="116"/>
      <c r="O132" s="116"/>
      <c r="P132" s="117"/>
      <c r="Q132" s="118"/>
      <c r="R132" s="118"/>
      <c r="S132" s="118"/>
      <c r="T132" s="115"/>
      <c r="U132" s="117"/>
      <c r="V132" s="115"/>
      <c r="W132" s="116"/>
      <c r="X132" s="116"/>
      <c r="Y132" s="116"/>
      <c r="Z132" s="116"/>
      <c r="AA132" s="116"/>
      <c r="AB132" s="116"/>
      <c r="AC132" s="117"/>
      <c r="AD132" s="115"/>
      <c r="AE132" s="116"/>
      <c r="AF132" s="116"/>
      <c r="AG132" s="117"/>
      <c r="AH132" s="115"/>
      <c r="AI132" s="116"/>
      <c r="AJ132" s="116"/>
      <c r="AK132" s="116"/>
      <c r="AL132" s="117"/>
      <c r="AM132" s="115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7"/>
      <c r="BF132" s="115"/>
      <c r="BG132" s="117"/>
      <c r="BH132" s="118"/>
      <c r="BI132" s="114">
        <f t="shared" si="8"/>
        <v>0</v>
      </c>
      <c r="BJ132" s="109">
        <f t="shared" si="5"/>
        <v>331</v>
      </c>
    </row>
    <row r="133" spans="2:63" ht="12" customHeight="1" x14ac:dyDescent="0.2">
      <c r="B133" s="180">
        <f t="shared" si="4"/>
        <v>122</v>
      </c>
      <c r="C133" s="30" t="s">
        <v>45</v>
      </c>
      <c r="D133" s="31" t="s">
        <v>235</v>
      </c>
      <c r="E133" s="92"/>
      <c r="F133" s="92"/>
      <c r="G133" s="92"/>
      <c r="H133" s="149">
        <f>'I-2024'!BJ133</f>
        <v>40</v>
      </c>
      <c r="I133" s="111"/>
      <c r="J133" s="112"/>
      <c r="K133" s="112"/>
      <c r="L133" s="112"/>
      <c r="M133" s="112"/>
      <c r="N133" s="112"/>
      <c r="O133" s="112"/>
      <c r="P133" s="113"/>
      <c r="Q133" s="110"/>
      <c r="R133" s="110"/>
      <c r="S133" s="110"/>
      <c r="T133" s="111"/>
      <c r="U133" s="113"/>
      <c r="V133" s="111"/>
      <c r="W133" s="112"/>
      <c r="X133" s="112"/>
      <c r="Y133" s="112"/>
      <c r="Z133" s="112"/>
      <c r="AA133" s="112"/>
      <c r="AB133" s="112"/>
      <c r="AC133" s="113"/>
      <c r="AD133" s="111"/>
      <c r="AE133" s="112"/>
      <c r="AF133" s="112"/>
      <c r="AG133" s="113"/>
      <c r="AH133" s="111"/>
      <c r="AI133" s="112"/>
      <c r="AJ133" s="112"/>
      <c r="AK133" s="112"/>
      <c r="AL133" s="113"/>
      <c r="AM133" s="111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3"/>
      <c r="BF133" s="111"/>
      <c r="BG133" s="113"/>
      <c r="BH133" s="110"/>
      <c r="BI133" s="114">
        <f t="shared" si="8"/>
        <v>0</v>
      </c>
      <c r="BJ133" s="109">
        <f t="shared" si="5"/>
        <v>40</v>
      </c>
    </row>
    <row r="134" spans="2:63" ht="12" customHeight="1" x14ac:dyDescent="0.2">
      <c r="B134" s="184">
        <f t="shared" si="4"/>
        <v>123</v>
      </c>
      <c r="C134" s="158" t="s">
        <v>47</v>
      </c>
      <c r="D134" s="155" t="s">
        <v>99</v>
      </c>
      <c r="E134" s="93"/>
      <c r="F134" s="93"/>
      <c r="G134" s="93"/>
      <c r="H134" s="149">
        <f>'I-2024'!BJ134</f>
        <v>10</v>
      </c>
      <c r="I134" s="115"/>
      <c r="J134" s="116"/>
      <c r="K134" s="116"/>
      <c r="L134" s="116"/>
      <c r="M134" s="116"/>
      <c r="N134" s="116"/>
      <c r="O134" s="116"/>
      <c r="P134" s="117"/>
      <c r="Q134" s="118"/>
      <c r="R134" s="118"/>
      <c r="S134" s="118"/>
      <c r="T134" s="115"/>
      <c r="U134" s="117"/>
      <c r="V134" s="115"/>
      <c r="W134" s="116"/>
      <c r="X134" s="116"/>
      <c r="Y134" s="116"/>
      <c r="Z134" s="116"/>
      <c r="AA134" s="116"/>
      <c r="AB134" s="116"/>
      <c r="AC134" s="117"/>
      <c r="AD134" s="115"/>
      <c r="AE134" s="116"/>
      <c r="AF134" s="116"/>
      <c r="AG134" s="117"/>
      <c r="AH134" s="115"/>
      <c r="AI134" s="116"/>
      <c r="AJ134" s="116"/>
      <c r="AK134" s="116"/>
      <c r="AL134" s="117"/>
      <c r="AM134" s="115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7"/>
      <c r="BF134" s="115"/>
      <c r="BG134" s="117"/>
      <c r="BH134" s="118"/>
      <c r="BI134" s="114">
        <f t="shared" si="8"/>
        <v>0</v>
      </c>
      <c r="BJ134" s="109">
        <f t="shared" si="5"/>
        <v>10</v>
      </c>
    </row>
    <row r="135" spans="2:63" ht="12" customHeight="1" x14ac:dyDescent="0.2">
      <c r="B135" s="180">
        <f t="shared" si="4"/>
        <v>124</v>
      </c>
      <c r="C135" s="30" t="s">
        <v>47</v>
      </c>
      <c r="D135" s="31" t="s">
        <v>240</v>
      </c>
      <c r="E135" s="92"/>
      <c r="F135" s="92"/>
      <c r="G135" s="92"/>
      <c r="H135" s="149">
        <f>'I-2024'!BJ135</f>
        <v>305</v>
      </c>
      <c r="I135" s="111"/>
      <c r="J135" s="112"/>
      <c r="K135" s="112"/>
      <c r="L135" s="112"/>
      <c r="M135" s="112"/>
      <c r="N135" s="112"/>
      <c r="O135" s="112"/>
      <c r="P135" s="113"/>
      <c r="Q135" s="110"/>
      <c r="R135" s="110"/>
      <c r="S135" s="110"/>
      <c r="T135" s="111"/>
      <c r="U135" s="113"/>
      <c r="V135" s="111"/>
      <c r="W135" s="112"/>
      <c r="X135" s="112"/>
      <c r="Y135" s="112"/>
      <c r="Z135" s="112"/>
      <c r="AA135" s="112"/>
      <c r="AB135" s="112"/>
      <c r="AC135" s="113"/>
      <c r="AD135" s="111"/>
      <c r="AE135" s="112"/>
      <c r="AF135" s="112"/>
      <c r="AG135" s="113"/>
      <c r="AH135" s="111"/>
      <c r="AI135" s="112"/>
      <c r="AJ135" s="112"/>
      <c r="AK135" s="112"/>
      <c r="AL135" s="113"/>
      <c r="AM135" s="111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3"/>
      <c r="BF135" s="111"/>
      <c r="BG135" s="113"/>
      <c r="BH135" s="110"/>
      <c r="BI135" s="114">
        <f t="shared" si="8"/>
        <v>0</v>
      </c>
      <c r="BJ135" s="109">
        <f t="shared" si="5"/>
        <v>305</v>
      </c>
    </row>
    <row r="136" spans="2:63" ht="12" customHeight="1" x14ac:dyDescent="0.2">
      <c r="B136" s="174">
        <f t="shared" si="4"/>
        <v>125</v>
      </c>
      <c r="C136" s="24" t="s">
        <v>45</v>
      </c>
      <c r="D136" s="25" t="s">
        <v>190</v>
      </c>
      <c r="E136" s="93"/>
      <c r="F136" s="93"/>
      <c r="G136" s="93"/>
      <c r="H136" s="149">
        <f>'I-2024'!BJ136</f>
        <v>74</v>
      </c>
      <c r="I136" s="115"/>
      <c r="J136" s="116"/>
      <c r="K136" s="116"/>
      <c r="L136" s="116"/>
      <c r="M136" s="116"/>
      <c r="N136" s="116"/>
      <c r="O136" s="116"/>
      <c r="P136" s="117"/>
      <c r="Q136" s="118"/>
      <c r="R136" s="118"/>
      <c r="S136" s="118"/>
      <c r="T136" s="115"/>
      <c r="U136" s="117"/>
      <c r="V136" s="115"/>
      <c r="W136" s="116"/>
      <c r="X136" s="116"/>
      <c r="Y136" s="116"/>
      <c r="Z136" s="116"/>
      <c r="AA136" s="116"/>
      <c r="AB136" s="116"/>
      <c r="AC136" s="117"/>
      <c r="AD136" s="115"/>
      <c r="AE136" s="116"/>
      <c r="AF136" s="116"/>
      <c r="AG136" s="117"/>
      <c r="AH136" s="115"/>
      <c r="AI136" s="116"/>
      <c r="AJ136" s="116"/>
      <c r="AK136" s="116"/>
      <c r="AL136" s="117"/>
      <c r="AM136" s="115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6"/>
      <c r="BE136" s="117"/>
      <c r="BF136" s="115"/>
      <c r="BG136" s="117"/>
      <c r="BH136" s="118"/>
      <c r="BI136" s="114">
        <f t="shared" si="8"/>
        <v>0</v>
      </c>
      <c r="BJ136" s="109">
        <f t="shared" si="5"/>
        <v>74</v>
      </c>
    </row>
    <row r="137" spans="2:63" ht="12" customHeight="1" x14ac:dyDescent="0.2">
      <c r="B137" s="187">
        <f t="shared" si="4"/>
        <v>126</v>
      </c>
      <c r="C137" s="162" t="s">
        <v>45</v>
      </c>
      <c r="D137" s="163" t="s">
        <v>222</v>
      </c>
      <c r="E137" s="161"/>
      <c r="F137" s="161"/>
      <c r="G137" s="161"/>
      <c r="H137" s="149">
        <f>'I-2024'!BJ137</f>
        <v>23</v>
      </c>
      <c r="I137" s="111"/>
      <c r="J137" s="112"/>
      <c r="K137" s="112"/>
      <c r="L137" s="112"/>
      <c r="M137" s="112"/>
      <c r="N137" s="112"/>
      <c r="O137" s="112"/>
      <c r="P137" s="113"/>
      <c r="Q137" s="110"/>
      <c r="R137" s="110"/>
      <c r="S137" s="110"/>
      <c r="T137" s="111"/>
      <c r="U137" s="113"/>
      <c r="V137" s="111"/>
      <c r="W137" s="112"/>
      <c r="X137" s="112"/>
      <c r="Y137" s="112"/>
      <c r="Z137" s="112"/>
      <c r="AA137" s="112"/>
      <c r="AB137" s="112"/>
      <c r="AC137" s="113"/>
      <c r="AD137" s="111"/>
      <c r="AE137" s="112"/>
      <c r="AF137" s="112"/>
      <c r="AG137" s="113"/>
      <c r="AH137" s="111"/>
      <c r="AI137" s="112"/>
      <c r="AJ137" s="112"/>
      <c r="AK137" s="112"/>
      <c r="AL137" s="113"/>
      <c r="AM137" s="111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3"/>
      <c r="BF137" s="111"/>
      <c r="BG137" s="113"/>
      <c r="BH137" s="110"/>
      <c r="BI137" s="114">
        <f t="shared" si="8"/>
        <v>0</v>
      </c>
      <c r="BJ137" s="109">
        <f t="shared" si="5"/>
        <v>23</v>
      </c>
    </row>
    <row r="138" spans="2:63" ht="12" customHeight="1" x14ac:dyDescent="0.2">
      <c r="B138" s="184">
        <f t="shared" si="4"/>
        <v>127</v>
      </c>
      <c r="C138" s="158" t="s">
        <v>160</v>
      </c>
      <c r="D138" s="155" t="s">
        <v>241</v>
      </c>
      <c r="E138" s="93"/>
      <c r="F138" s="93"/>
      <c r="G138" s="93"/>
      <c r="H138" s="149">
        <f>'I-2024'!BJ138</f>
        <v>2</v>
      </c>
      <c r="I138" s="115"/>
      <c r="J138" s="116"/>
      <c r="K138" s="116"/>
      <c r="L138" s="116"/>
      <c r="M138" s="116"/>
      <c r="N138" s="116"/>
      <c r="O138" s="116"/>
      <c r="P138" s="117"/>
      <c r="Q138" s="118"/>
      <c r="R138" s="118"/>
      <c r="S138" s="118"/>
      <c r="T138" s="115"/>
      <c r="U138" s="117"/>
      <c r="V138" s="115"/>
      <c r="W138" s="116"/>
      <c r="X138" s="116"/>
      <c r="Y138" s="116"/>
      <c r="Z138" s="116"/>
      <c r="AA138" s="116"/>
      <c r="AB138" s="116"/>
      <c r="AC138" s="117"/>
      <c r="AD138" s="115"/>
      <c r="AE138" s="116"/>
      <c r="AF138" s="116"/>
      <c r="AG138" s="117"/>
      <c r="AH138" s="115"/>
      <c r="AI138" s="116"/>
      <c r="AJ138" s="116"/>
      <c r="AK138" s="116"/>
      <c r="AL138" s="117"/>
      <c r="AM138" s="115"/>
      <c r="AN138" s="116"/>
      <c r="AO138" s="116"/>
      <c r="AP138" s="116"/>
      <c r="AQ138" s="116"/>
      <c r="AR138" s="116"/>
      <c r="AS138" s="116"/>
      <c r="AT138" s="116"/>
      <c r="AU138" s="116"/>
      <c r="AV138" s="116"/>
      <c r="AW138" s="116"/>
      <c r="AX138" s="116"/>
      <c r="AY138" s="116"/>
      <c r="AZ138" s="116"/>
      <c r="BA138" s="116"/>
      <c r="BB138" s="116"/>
      <c r="BC138" s="116"/>
      <c r="BD138" s="116"/>
      <c r="BE138" s="117"/>
      <c r="BF138" s="115"/>
      <c r="BG138" s="117"/>
      <c r="BH138" s="118"/>
      <c r="BI138" s="114">
        <f t="shared" si="8"/>
        <v>0</v>
      </c>
      <c r="BJ138" s="109">
        <f t="shared" si="5"/>
        <v>2</v>
      </c>
    </row>
    <row r="139" spans="2:63" ht="12" customHeight="1" x14ac:dyDescent="0.2">
      <c r="B139" s="180">
        <f t="shared" si="4"/>
        <v>128</v>
      </c>
      <c r="C139" s="30" t="s">
        <v>45</v>
      </c>
      <c r="D139" s="31" t="s">
        <v>33</v>
      </c>
      <c r="E139" s="92"/>
      <c r="F139" s="92"/>
      <c r="G139" s="92"/>
      <c r="H139" s="149">
        <f>'I-2024'!BJ139</f>
        <v>38</v>
      </c>
      <c r="I139" s="111"/>
      <c r="J139" s="112"/>
      <c r="K139" s="112"/>
      <c r="L139" s="112"/>
      <c r="M139" s="112"/>
      <c r="N139" s="112"/>
      <c r="O139" s="112"/>
      <c r="P139" s="113"/>
      <c r="Q139" s="110"/>
      <c r="R139" s="110"/>
      <c r="S139" s="110"/>
      <c r="T139" s="111"/>
      <c r="U139" s="113"/>
      <c r="V139" s="111"/>
      <c r="W139" s="112"/>
      <c r="X139" s="112"/>
      <c r="Y139" s="112"/>
      <c r="Z139" s="112"/>
      <c r="AA139" s="112"/>
      <c r="AB139" s="112"/>
      <c r="AC139" s="113"/>
      <c r="AD139" s="111"/>
      <c r="AE139" s="112"/>
      <c r="AF139" s="112"/>
      <c r="AG139" s="113"/>
      <c r="AH139" s="111"/>
      <c r="AI139" s="112"/>
      <c r="AJ139" s="112"/>
      <c r="AK139" s="112"/>
      <c r="AL139" s="113"/>
      <c r="AM139" s="111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3"/>
      <c r="BF139" s="111"/>
      <c r="BG139" s="113"/>
      <c r="BH139" s="110"/>
      <c r="BI139" s="114">
        <f t="shared" si="8"/>
        <v>0</v>
      </c>
      <c r="BJ139" s="109">
        <f t="shared" si="5"/>
        <v>38</v>
      </c>
    </row>
    <row r="140" spans="2:63" ht="12" customHeight="1" x14ac:dyDescent="0.2">
      <c r="B140" s="174">
        <f t="shared" si="4"/>
        <v>129</v>
      </c>
      <c r="C140" s="24" t="s">
        <v>45</v>
      </c>
      <c r="D140" s="25" t="s">
        <v>127</v>
      </c>
      <c r="E140" s="93"/>
      <c r="F140" s="93"/>
      <c r="G140" s="93"/>
      <c r="H140" s="149">
        <f>'I-2024'!BJ140</f>
        <v>119</v>
      </c>
      <c r="I140" s="115"/>
      <c r="J140" s="116"/>
      <c r="K140" s="116"/>
      <c r="L140" s="116"/>
      <c r="M140" s="116"/>
      <c r="N140" s="116"/>
      <c r="O140" s="116"/>
      <c r="P140" s="117"/>
      <c r="Q140" s="118"/>
      <c r="R140" s="118"/>
      <c r="S140" s="118"/>
      <c r="T140" s="115"/>
      <c r="U140" s="117"/>
      <c r="V140" s="115"/>
      <c r="W140" s="116"/>
      <c r="X140" s="116"/>
      <c r="Y140" s="116"/>
      <c r="Z140" s="116"/>
      <c r="AA140" s="116"/>
      <c r="AB140" s="116"/>
      <c r="AC140" s="117"/>
      <c r="AD140" s="115"/>
      <c r="AE140" s="116"/>
      <c r="AF140" s="116"/>
      <c r="AG140" s="117"/>
      <c r="AH140" s="115"/>
      <c r="AI140" s="116"/>
      <c r="AJ140" s="116"/>
      <c r="AK140" s="116"/>
      <c r="AL140" s="117"/>
      <c r="AM140" s="115"/>
      <c r="AN140" s="116"/>
      <c r="AO140" s="116"/>
      <c r="AP140" s="116"/>
      <c r="AQ140" s="116"/>
      <c r="AR140" s="116"/>
      <c r="AS140" s="116"/>
      <c r="AT140" s="116"/>
      <c r="AU140" s="116"/>
      <c r="AV140" s="116"/>
      <c r="AW140" s="116"/>
      <c r="AX140" s="116"/>
      <c r="AY140" s="116"/>
      <c r="AZ140" s="116"/>
      <c r="BA140" s="116"/>
      <c r="BB140" s="116"/>
      <c r="BC140" s="116"/>
      <c r="BD140" s="116"/>
      <c r="BE140" s="117"/>
      <c r="BF140" s="115"/>
      <c r="BG140" s="117"/>
      <c r="BH140" s="118"/>
      <c r="BI140" s="114">
        <f t="shared" si="8"/>
        <v>0</v>
      </c>
      <c r="BJ140" s="109">
        <f t="shared" si="5"/>
        <v>119</v>
      </c>
    </row>
    <row r="141" spans="2:63" ht="12" customHeight="1" x14ac:dyDescent="0.2">
      <c r="B141" s="180">
        <f t="shared" si="4"/>
        <v>130</v>
      </c>
      <c r="C141" s="30" t="s">
        <v>45</v>
      </c>
      <c r="D141" s="31" t="s">
        <v>128</v>
      </c>
      <c r="E141" s="92"/>
      <c r="F141" s="92"/>
      <c r="G141" s="92"/>
      <c r="H141" s="149">
        <f>'I-2024'!BJ141</f>
        <v>296</v>
      </c>
      <c r="I141" s="111"/>
      <c r="J141" s="112"/>
      <c r="K141" s="112"/>
      <c r="L141" s="112"/>
      <c r="M141" s="112"/>
      <c r="N141" s="112"/>
      <c r="O141" s="112"/>
      <c r="P141" s="113"/>
      <c r="Q141" s="110"/>
      <c r="R141" s="110"/>
      <c r="S141" s="110"/>
      <c r="T141" s="111"/>
      <c r="U141" s="113"/>
      <c r="V141" s="111"/>
      <c r="W141" s="112"/>
      <c r="X141" s="112"/>
      <c r="Y141" s="112"/>
      <c r="Z141" s="112"/>
      <c r="AA141" s="112"/>
      <c r="AB141" s="112"/>
      <c r="AC141" s="113"/>
      <c r="AD141" s="111"/>
      <c r="AE141" s="112"/>
      <c r="AF141" s="112"/>
      <c r="AG141" s="113"/>
      <c r="AH141" s="111"/>
      <c r="AI141" s="112"/>
      <c r="AJ141" s="112"/>
      <c r="AK141" s="112"/>
      <c r="AL141" s="113"/>
      <c r="AM141" s="111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3"/>
      <c r="BF141" s="111"/>
      <c r="BG141" s="113"/>
      <c r="BH141" s="110"/>
      <c r="BI141" s="114">
        <f t="shared" si="8"/>
        <v>0</v>
      </c>
      <c r="BJ141" s="109">
        <f t="shared" si="5"/>
        <v>296</v>
      </c>
    </row>
    <row r="142" spans="2:63" ht="12" customHeight="1" x14ac:dyDescent="0.2">
      <c r="B142" s="174">
        <f t="shared" ref="B142:B172" si="9">B141+1</f>
        <v>131</v>
      </c>
      <c r="C142" s="24" t="s">
        <v>45</v>
      </c>
      <c r="D142" s="25" t="s">
        <v>129</v>
      </c>
      <c r="E142" s="93"/>
      <c r="F142" s="93"/>
      <c r="G142" s="93"/>
      <c r="H142" s="149">
        <f>'I-2024'!BJ142</f>
        <v>72</v>
      </c>
      <c r="I142" s="115"/>
      <c r="J142" s="116"/>
      <c r="K142" s="116"/>
      <c r="L142" s="116"/>
      <c r="M142" s="116"/>
      <c r="N142" s="116"/>
      <c r="O142" s="116"/>
      <c r="P142" s="117"/>
      <c r="Q142" s="118"/>
      <c r="R142" s="118"/>
      <c r="S142" s="118"/>
      <c r="T142" s="115"/>
      <c r="U142" s="117"/>
      <c r="V142" s="115"/>
      <c r="W142" s="116"/>
      <c r="X142" s="116"/>
      <c r="Y142" s="116"/>
      <c r="Z142" s="116"/>
      <c r="AA142" s="116"/>
      <c r="AB142" s="116"/>
      <c r="AC142" s="117"/>
      <c r="AD142" s="115"/>
      <c r="AE142" s="116"/>
      <c r="AF142" s="116"/>
      <c r="AG142" s="117"/>
      <c r="AH142" s="115"/>
      <c r="AI142" s="116"/>
      <c r="AJ142" s="116"/>
      <c r="AK142" s="116"/>
      <c r="AL142" s="117"/>
      <c r="AM142" s="115"/>
      <c r="AN142" s="116"/>
      <c r="AO142" s="116"/>
      <c r="AP142" s="116"/>
      <c r="AQ142" s="116"/>
      <c r="AR142" s="116"/>
      <c r="AS142" s="116"/>
      <c r="AT142" s="116"/>
      <c r="AU142" s="116"/>
      <c r="AV142" s="116"/>
      <c r="AW142" s="116"/>
      <c r="AX142" s="116"/>
      <c r="AY142" s="116"/>
      <c r="AZ142" s="116"/>
      <c r="BA142" s="116"/>
      <c r="BB142" s="116"/>
      <c r="BC142" s="116"/>
      <c r="BD142" s="116"/>
      <c r="BE142" s="117"/>
      <c r="BF142" s="115"/>
      <c r="BG142" s="117"/>
      <c r="BH142" s="118"/>
      <c r="BI142" s="114">
        <f t="shared" si="8"/>
        <v>0</v>
      </c>
      <c r="BJ142" s="109">
        <f t="shared" ref="BJ142:BJ149" si="10">(H142-BI142)</f>
        <v>72</v>
      </c>
    </row>
    <row r="143" spans="2:63" ht="12" customHeight="1" x14ac:dyDescent="0.2">
      <c r="B143" s="187">
        <f t="shared" si="9"/>
        <v>132</v>
      </c>
      <c r="C143" s="162" t="s">
        <v>45</v>
      </c>
      <c r="D143" s="163" t="s">
        <v>233</v>
      </c>
      <c r="E143" s="92"/>
      <c r="F143" s="92"/>
      <c r="G143" s="92"/>
      <c r="H143" s="149">
        <f>'I-2024'!BJ143</f>
        <v>20</v>
      </c>
      <c r="I143" s="111"/>
      <c r="J143" s="112"/>
      <c r="K143" s="112"/>
      <c r="L143" s="112"/>
      <c r="M143" s="112"/>
      <c r="N143" s="112"/>
      <c r="O143" s="112"/>
      <c r="P143" s="113"/>
      <c r="Q143" s="110"/>
      <c r="R143" s="110"/>
      <c r="S143" s="110"/>
      <c r="T143" s="111"/>
      <c r="U143" s="113"/>
      <c r="V143" s="111"/>
      <c r="W143" s="112"/>
      <c r="X143" s="112"/>
      <c r="Y143" s="112"/>
      <c r="Z143" s="112"/>
      <c r="AA143" s="112"/>
      <c r="AB143" s="112"/>
      <c r="AC143" s="113"/>
      <c r="AD143" s="111"/>
      <c r="AE143" s="112"/>
      <c r="AF143" s="112"/>
      <c r="AG143" s="113"/>
      <c r="AH143" s="111"/>
      <c r="AI143" s="112"/>
      <c r="AJ143" s="112"/>
      <c r="AK143" s="112"/>
      <c r="AL143" s="113"/>
      <c r="AM143" s="111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3"/>
      <c r="BF143" s="111"/>
      <c r="BG143" s="113"/>
      <c r="BH143" s="110"/>
      <c r="BI143" s="114">
        <f t="shared" si="8"/>
        <v>0</v>
      </c>
      <c r="BJ143" s="109">
        <f t="shared" si="10"/>
        <v>20</v>
      </c>
    </row>
    <row r="144" spans="2:63" ht="12" customHeight="1" x14ac:dyDescent="0.2">
      <c r="B144" s="187">
        <f t="shared" si="9"/>
        <v>133</v>
      </c>
      <c r="C144" s="162" t="s">
        <v>231</v>
      </c>
      <c r="D144" s="163" t="s">
        <v>230</v>
      </c>
      <c r="E144" s="93"/>
      <c r="F144" s="93"/>
      <c r="G144" s="93"/>
      <c r="H144" s="149">
        <f>'I-2024'!BJ144</f>
        <v>112</v>
      </c>
      <c r="I144" s="115"/>
      <c r="J144" s="116"/>
      <c r="K144" s="116"/>
      <c r="L144" s="116"/>
      <c r="M144" s="116"/>
      <c r="N144" s="116"/>
      <c r="O144" s="116"/>
      <c r="P144" s="117"/>
      <c r="Q144" s="118"/>
      <c r="R144" s="118"/>
      <c r="S144" s="118"/>
      <c r="T144" s="115"/>
      <c r="U144" s="117"/>
      <c r="V144" s="115"/>
      <c r="W144" s="116"/>
      <c r="X144" s="116"/>
      <c r="Y144" s="116"/>
      <c r="Z144" s="116"/>
      <c r="AA144" s="116"/>
      <c r="AB144" s="116"/>
      <c r="AC144" s="117"/>
      <c r="AD144" s="115"/>
      <c r="AE144" s="116"/>
      <c r="AF144" s="116"/>
      <c r="AG144" s="117"/>
      <c r="AH144" s="115"/>
      <c r="AI144" s="116"/>
      <c r="AJ144" s="116"/>
      <c r="AK144" s="116"/>
      <c r="AL144" s="117"/>
      <c r="AM144" s="115"/>
      <c r="AN144" s="116"/>
      <c r="AO144" s="116"/>
      <c r="AP144" s="116"/>
      <c r="AQ144" s="116"/>
      <c r="AR144" s="116"/>
      <c r="AS144" s="116"/>
      <c r="AT144" s="116"/>
      <c r="AU144" s="116"/>
      <c r="AV144" s="116"/>
      <c r="AW144" s="116"/>
      <c r="AX144" s="116"/>
      <c r="AY144" s="116"/>
      <c r="AZ144" s="116"/>
      <c r="BA144" s="116"/>
      <c r="BB144" s="116"/>
      <c r="BC144" s="116"/>
      <c r="BD144" s="116"/>
      <c r="BE144" s="117"/>
      <c r="BF144" s="115"/>
      <c r="BG144" s="117"/>
      <c r="BH144" s="118"/>
      <c r="BI144" s="114">
        <f t="shared" si="8"/>
        <v>0</v>
      </c>
      <c r="BJ144" s="109">
        <f t="shared" si="10"/>
        <v>112</v>
      </c>
    </row>
    <row r="145" spans="2:62" ht="12" customHeight="1" x14ac:dyDescent="0.2">
      <c r="B145" s="180">
        <f t="shared" si="9"/>
        <v>134</v>
      </c>
      <c r="C145" s="30" t="s">
        <v>231</v>
      </c>
      <c r="D145" s="31" t="s">
        <v>229</v>
      </c>
      <c r="E145" s="92"/>
      <c r="F145" s="92"/>
      <c r="G145" s="92"/>
      <c r="H145" s="149">
        <f>'I-2024'!BJ145</f>
        <v>82</v>
      </c>
      <c r="I145" s="111"/>
      <c r="J145" s="112"/>
      <c r="K145" s="112"/>
      <c r="L145" s="112"/>
      <c r="M145" s="112"/>
      <c r="N145" s="112"/>
      <c r="O145" s="112"/>
      <c r="P145" s="113"/>
      <c r="Q145" s="110"/>
      <c r="R145" s="110"/>
      <c r="S145" s="110"/>
      <c r="T145" s="111"/>
      <c r="U145" s="113"/>
      <c r="V145" s="111"/>
      <c r="W145" s="112"/>
      <c r="X145" s="112"/>
      <c r="Y145" s="112"/>
      <c r="Z145" s="112"/>
      <c r="AA145" s="112"/>
      <c r="AB145" s="112"/>
      <c r="AC145" s="113"/>
      <c r="AD145" s="111"/>
      <c r="AE145" s="112"/>
      <c r="AF145" s="112"/>
      <c r="AG145" s="113"/>
      <c r="AH145" s="111"/>
      <c r="AI145" s="112"/>
      <c r="AJ145" s="112"/>
      <c r="AK145" s="112"/>
      <c r="AL145" s="113"/>
      <c r="AM145" s="111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3"/>
      <c r="BF145" s="111"/>
      <c r="BG145" s="113"/>
      <c r="BH145" s="110"/>
      <c r="BI145" s="114">
        <f t="shared" si="8"/>
        <v>0</v>
      </c>
      <c r="BJ145" s="109">
        <f t="shared" si="10"/>
        <v>82</v>
      </c>
    </row>
    <row r="146" spans="2:62" ht="12" customHeight="1" x14ac:dyDescent="0.2">
      <c r="B146" s="187">
        <f t="shared" si="9"/>
        <v>135</v>
      </c>
      <c r="C146" s="162" t="s">
        <v>45</v>
      </c>
      <c r="D146" s="163" t="s">
        <v>185</v>
      </c>
      <c r="E146" s="93"/>
      <c r="F146" s="93"/>
      <c r="G146" s="93"/>
      <c r="H146" s="149">
        <f>'I-2024'!BJ146</f>
        <v>55</v>
      </c>
      <c r="I146" s="115"/>
      <c r="J146" s="116"/>
      <c r="K146" s="116"/>
      <c r="L146" s="116"/>
      <c r="M146" s="116"/>
      <c r="N146" s="116"/>
      <c r="O146" s="116"/>
      <c r="P146" s="117"/>
      <c r="Q146" s="118"/>
      <c r="R146" s="118"/>
      <c r="S146" s="118"/>
      <c r="T146" s="115"/>
      <c r="U146" s="117"/>
      <c r="V146" s="115"/>
      <c r="W146" s="116"/>
      <c r="X146" s="116"/>
      <c r="Y146" s="116"/>
      <c r="Z146" s="116"/>
      <c r="AA146" s="116"/>
      <c r="AB146" s="116"/>
      <c r="AC146" s="117"/>
      <c r="AD146" s="115"/>
      <c r="AE146" s="116"/>
      <c r="AF146" s="116"/>
      <c r="AG146" s="117"/>
      <c r="AH146" s="115"/>
      <c r="AI146" s="116"/>
      <c r="AJ146" s="116"/>
      <c r="AK146" s="116"/>
      <c r="AL146" s="117"/>
      <c r="AM146" s="115"/>
      <c r="AN146" s="116"/>
      <c r="AO146" s="116"/>
      <c r="AP146" s="116"/>
      <c r="AQ146" s="116"/>
      <c r="AR146" s="116"/>
      <c r="AS146" s="116"/>
      <c r="AT146" s="116"/>
      <c r="AU146" s="116"/>
      <c r="AV146" s="116"/>
      <c r="AW146" s="116"/>
      <c r="AX146" s="116"/>
      <c r="AY146" s="116"/>
      <c r="AZ146" s="116"/>
      <c r="BA146" s="116"/>
      <c r="BB146" s="116"/>
      <c r="BC146" s="116"/>
      <c r="BD146" s="116"/>
      <c r="BE146" s="117"/>
      <c r="BF146" s="115"/>
      <c r="BG146" s="117"/>
      <c r="BH146" s="118"/>
      <c r="BI146" s="114">
        <f t="shared" si="8"/>
        <v>0</v>
      </c>
      <c r="BJ146" s="109">
        <f t="shared" si="10"/>
        <v>55</v>
      </c>
    </row>
    <row r="147" spans="2:62" ht="12" customHeight="1" x14ac:dyDescent="0.2">
      <c r="B147" s="180">
        <f t="shared" si="9"/>
        <v>136</v>
      </c>
      <c r="C147" s="30" t="s">
        <v>45</v>
      </c>
      <c r="D147" s="31" t="s">
        <v>186</v>
      </c>
      <c r="E147" s="92"/>
      <c r="F147" s="92"/>
      <c r="G147" s="92"/>
      <c r="H147" s="149">
        <f>'I-2024'!BJ147</f>
        <v>79</v>
      </c>
      <c r="I147" s="111"/>
      <c r="J147" s="112"/>
      <c r="K147" s="112"/>
      <c r="L147" s="112"/>
      <c r="M147" s="112"/>
      <c r="N147" s="112"/>
      <c r="O147" s="112"/>
      <c r="P147" s="113"/>
      <c r="Q147" s="110"/>
      <c r="R147" s="110"/>
      <c r="S147" s="110"/>
      <c r="T147" s="111"/>
      <c r="U147" s="113"/>
      <c r="V147" s="111"/>
      <c r="W147" s="112"/>
      <c r="X147" s="112"/>
      <c r="Y147" s="112"/>
      <c r="Z147" s="112"/>
      <c r="AA147" s="112"/>
      <c r="AB147" s="112"/>
      <c r="AC147" s="113"/>
      <c r="AD147" s="111"/>
      <c r="AE147" s="112"/>
      <c r="AF147" s="112"/>
      <c r="AG147" s="113"/>
      <c r="AH147" s="111"/>
      <c r="AI147" s="112"/>
      <c r="AJ147" s="112"/>
      <c r="AK147" s="112"/>
      <c r="AL147" s="113"/>
      <c r="AM147" s="111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3"/>
      <c r="BF147" s="111"/>
      <c r="BG147" s="113"/>
      <c r="BH147" s="110"/>
      <c r="BI147" s="114">
        <f t="shared" si="8"/>
        <v>0</v>
      </c>
      <c r="BJ147" s="109">
        <f t="shared" si="10"/>
        <v>79</v>
      </c>
    </row>
    <row r="148" spans="2:62" ht="12" customHeight="1" x14ac:dyDescent="0.2">
      <c r="B148" s="184">
        <f t="shared" si="9"/>
        <v>137</v>
      </c>
      <c r="C148" s="158" t="s">
        <v>45</v>
      </c>
      <c r="D148" s="155" t="s">
        <v>187</v>
      </c>
      <c r="E148" s="93"/>
      <c r="F148" s="93"/>
      <c r="G148" s="93"/>
      <c r="H148" s="149">
        <f>'I-2024'!BJ148</f>
        <v>49</v>
      </c>
      <c r="I148" s="115"/>
      <c r="J148" s="116"/>
      <c r="K148" s="116"/>
      <c r="L148" s="116"/>
      <c r="M148" s="116"/>
      <c r="N148" s="116"/>
      <c r="O148" s="116"/>
      <c r="P148" s="117"/>
      <c r="Q148" s="118"/>
      <c r="R148" s="118"/>
      <c r="S148" s="118"/>
      <c r="T148" s="115"/>
      <c r="U148" s="117"/>
      <c r="V148" s="115"/>
      <c r="W148" s="116"/>
      <c r="X148" s="116"/>
      <c r="Y148" s="116"/>
      <c r="Z148" s="116"/>
      <c r="AA148" s="116"/>
      <c r="AB148" s="116"/>
      <c r="AC148" s="117"/>
      <c r="AD148" s="115"/>
      <c r="AE148" s="116"/>
      <c r="AF148" s="116"/>
      <c r="AG148" s="117"/>
      <c r="AH148" s="115"/>
      <c r="AI148" s="116"/>
      <c r="AJ148" s="116"/>
      <c r="AK148" s="116"/>
      <c r="AL148" s="117"/>
      <c r="AM148" s="115"/>
      <c r="AN148" s="116"/>
      <c r="AO148" s="116"/>
      <c r="AP148" s="116"/>
      <c r="AQ148" s="116"/>
      <c r="AR148" s="116"/>
      <c r="AS148" s="116"/>
      <c r="AT148" s="116"/>
      <c r="AU148" s="116"/>
      <c r="AV148" s="116"/>
      <c r="AW148" s="116"/>
      <c r="AX148" s="116"/>
      <c r="AY148" s="116"/>
      <c r="AZ148" s="116"/>
      <c r="BA148" s="116"/>
      <c r="BB148" s="116"/>
      <c r="BC148" s="116"/>
      <c r="BD148" s="116"/>
      <c r="BE148" s="117"/>
      <c r="BF148" s="115"/>
      <c r="BG148" s="117"/>
      <c r="BH148" s="118"/>
      <c r="BI148" s="114">
        <f t="shared" si="8"/>
        <v>0</v>
      </c>
      <c r="BJ148" s="109">
        <f t="shared" si="10"/>
        <v>49</v>
      </c>
    </row>
    <row r="149" spans="2:62" ht="12" customHeight="1" thickBot="1" x14ac:dyDescent="0.25">
      <c r="B149" s="180">
        <f t="shared" si="9"/>
        <v>138</v>
      </c>
      <c r="C149" s="30" t="s">
        <v>45</v>
      </c>
      <c r="D149" s="31" t="s">
        <v>188</v>
      </c>
      <c r="E149" s="94"/>
      <c r="F149" s="94"/>
      <c r="G149" s="94"/>
      <c r="H149" s="150">
        <f>'I-2024'!BJ149</f>
        <v>84</v>
      </c>
      <c r="I149" s="120"/>
      <c r="J149" s="121"/>
      <c r="K149" s="121"/>
      <c r="L149" s="121"/>
      <c r="M149" s="121"/>
      <c r="N149" s="121"/>
      <c r="O149" s="121"/>
      <c r="P149" s="122"/>
      <c r="Q149" s="119"/>
      <c r="R149" s="119"/>
      <c r="S149" s="119"/>
      <c r="T149" s="123"/>
      <c r="U149" s="124"/>
      <c r="V149" s="123"/>
      <c r="W149" s="125"/>
      <c r="X149" s="125"/>
      <c r="Y149" s="125"/>
      <c r="Z149" s="126"/>
      <c r="AA149" s="126"/>
      <c r="AB149" s="121"/>
      <c r="AC149" s="122"/>
      <c r="AD149" s="120"/>
      <c r="AE149" s="121"/>
      <c r="AF149" s="121"/>
      <c r="AG149" s="122"/>
      <c r="AH149" s="123"/>
      <c r="AI149" s="121"/>
      <c r="AJ149" s="121"/>
      <c r="AK149" s="125"/>
      <c r="AL149" s="122"/>
      <c r="AM149" s="123"/>
      <c r="AN149" s="121"/>
      <c r="AO149" s="121"/>
      <c r="AP149" s="121"/>
      <c r="AQ149" s="125"/>
      <c r="AR149" s="121"/>
      <c r="AS149" s="125"/>
      <c r="AT149" s="126"/>
      <c r="AU149" s="126"/>
      <c r="AV149" s="126"/>
      <c r="AW149" s="121"/>
      <c r="AX149" s="121"/>
      <c r="AY149" s="125"/>
      <c r="AZ149" s="125"/>
      <c r="BA149" s="125"/>
      <c r="BB149" s="125"/>
      <c r="BC149" s="125"/>
      <c r="BD149" s="125"/>
      <c r="BE149" s="124"/>
      <c r="BF149" s="123"/>
      <c r="BG149" s="122"/>
      <c r="BH149" s="119"/>
      <c r="BI149" s="114">
        <f t="shared" si="8"/>
        <v>0</v>
      </c>
      <c r="BJ149" s="109">
        <f t="shared" si="10"/>
        <v>84</v>
      </c>
    </row>
    <row r="150" spans="2:62" ht="13.5" thickBot="1" x14ac:dyDescent="0.25">
      <c r="B150" s="190">
        <f t="shared" si="9"/>
        <v>139</v>
      </c>
      <c r="C150" s="191" t="s">
        <v>45</v>
      </c>
      <c r="D150" s="190" t="s">
        <v>236</v>
      </c>
      <c r="E150" s="94"/>
      <c r="F150" s="94"/>
      <c r="G150" s="94"/>
      <c r="H150" s="150">
        <f>'I-2024'!BJ150</f>
        <v>173</v>
      </c>
      <c r="I150" s="120"/>
      <c r="J150" s="121"/>
      <c r="K150" s="121"/>
      <c r="L150" s="121"/>
      <c r="M150" s="121"/>
      <c r="N150" s="121"/>
      <c r="O150" s="121"/>
      <c r="P150" s="122"/>
      <c r="Q150" s="119"/>
      <c r="R150" s="119"/>
      <c r="S150" s="119"/>
      <c r="T150" s="123"/>
      <c r="U150" s="124"/>
      <c r="V150" s="123"/>
      <c r="W150" s="125"/>
      <c r="X150" s="125"/>
      <c r="Y150" s="125"/>
      <c r="Z150" s="126"/>
      <c r="AA150" s="126"/>
      <c r="AB150" s="121"/>
      <c r="AC150" s="122"/>
      <c r="AD150" s="120"/>
      <c r="AE150" s="121"/>
      <c r="AF150" s="121"/>
      <c r="AG150" s="122"/>
      <c r="AH150" s="123"/>
      <c r="AI150" s="121"/>
      <c r="AJ150" s="121"/>
      <c r="AK150" s="125"/>
      <c r="AL150" s="122"/>
      <c r="AM150" s="123"/>
      <c r="AN150" s="121"/>
      <c r="AO150" s="121"/>
      <c r="AP150" s="121"/>
      <c r="AQ150" s="125"/>
      <c r="AR150" s="121"/>
      <c r="AS150" s="125"/>
      <c r="AT150" s="126"/>
      <c r="AU150" s="126"/>
      <c r="AV150" s="126"/>
      <c r="AW150" s="121"/>
      <c r="AX150" s="121"/>
      <c r="AY150" s="125"/>
      <c r="AZ150" s="125"/>
      <c r="BA150" s="125"/>
      <c r="BB150" s="125"/>
      <c r="BC150" s="125"/>
      <c r="BD150" s="125"/>
      <c r="BE150" s="124"/>
      <c r="BF150" s="123"/>
      <c r="BG150" s="122"/>
      <c r="BH150" s="119"/>
      <c r="BI150" s="114">
        <f t="shared" ref="BI150:BI172" si="11">SUM(I150:BH150)</f>
        <v>0</v>
      </c>
      <c r="BJ150" s="109">
        <f t="shared" ref="BJ150:BJ172" si="12">(H150-BI150)</f>
        <v>173</v>
      </c>
    </row>
    <row r="151" spans="2:62" ht="13.5" thickBot="1" x14ac:dyDescent="0.25">
      <c r="B151" s="190">
        <f t="shared" si="9"/>
        <v>140</v>
      </c>
      <c r="C151" s="191" t="s">
        <v>45</v>
      </c>
      <c r="D151" s="190" t="s">
        <v>189</v>
      </c>
      <c r="E151" s="94"/>
      <c r="F151" s="94"/>
      <c r="G151" s="94"/>
      <c r="H151" s="150">
        <f>'I-2024'!BJ151</f>
        <v>78</v>
      </c>
      <c r="I151" s="120"/>
      <c r="J151" s="121"/>
      <c r="K151" s="121"/>
      <c r="L151" s="121"/>
      <c r="M151" s="121"/>
      <c r="N151" s="121"/>
      <c r="O151" s="121"/>
      <c r="P151" s="122"/>
      <c r="Q151" s="119"/>
      <c r="R151" s="119"/>
      <c r="S151" s="119"/>
      <c r="T151" s="123"/>
      <c r="U151" s="124"/>
      <c r="V151" s="123"/>
      <c r="W151" s="125"/>
      <c r="X151" s="125"/>
      <c r="Y151" s="125"/>
      <c r="Z151" s="126"/>
      <c r="AA151" s="126"/>
      <c r="AB151" s="121"/>
      <c r="AC151" s="122"/>
      <c r="AD151" s="120"/>
      <c r="AE151" s="121"/>
      <c r="AF151" s="121"/>
      <c r="AG151" s="122"/>
      <c r="AH151" s="123"/>
      <c r="AI151" s="121"/>
      <c r="AJ151" s="121"/>
      <c r="AK151" s="125"/>
      <c r="AL151" s="122"/>
      <c r="AM151" s="123"/>
      <c r="AN151" s="121"/>
      <c r="AO151" s="121"/>
      <c r="AP151" s="121"/>
      <c r="AQ151" s="125"/>
      <c r="AR151" s="121"/>
      <c r="AS151" s="125"/>
      <c r="AT151" s="126"/>
      <c r="AU151" s="126"/>
      <c r="AV151" s="126"/>
      <c r="AW151" s="121"/>
      <c r="AX151" s="121"/>
      <c r="AY151" s="125"/>
      <c r="AZ151" s="125"/>
      <c r="BA151" s="125"/>
      <c r="BB151" s="125"/>
      <c r="BC151" s="125"/>
      <c r="BD151" s="125"/>
      <c r="BE151" s="124"/>
      <c r="BF151" s="123"/>
      <c r="BG151" s="122"/>
      <c r="BH151" s="119"/>
      <c r="BI151" s="114">
        <f t="shared" si="11"/>
        <v>0</v>
      </c>
      <c r="BJ151" s="109">
        <f t="shared" si="12"/>
        <v>78</v>
      </c>
    </row>
    <row r="152" spans="2:62" ht="13.5" thickBot="1" x14ac:dyDescent="0.25">
      <c r="B152" s="190">
        <f t="shared" si="9"/>
        <v>141</v>
      </c>
      <c r="C152" s="191" t="s">
        <v>45</v>
      </c>
      <c r="D152" s="190" t="s">
        <v>100</v>
      </c>
      <c r="E152" s="94"/>
      <c r="F152" s="94"/>
      <c r="G152" s="94"/>
      <c r="H152" s="150">
        <f>'I-2024'!BJ152</f>
        <v>43</v>
      </c>
      <c r="I152" s="120"/>
      <c r="J152" s="121"/>
      <c r="K152" s="121"/>
      <c r="L152" s="121"/>
      <c r="M152" s="121"/>
      <c r="N152" s="121"/>
      <c r="O152" s="121"/>
      <c r="P152" s="122"/>
      <c r="Q152" s="119"/>
      <c r="R152" s="119"/>
      <c r="S152" s="119"/>
      <c r="T152" s="123"/>
      <c r="U152" s="124"/>
      <c r="V152" s="123"/>
      <c r="W152" s="125"/>
      <c r="X152" s="125"/>
      <c r="Y152" s="125"/>
      <c r="Z152" s="126"/>
      <c r="AA152" s="126"/>
      <c r="AB152" s="121"/>
      <c r="AC152" s="122"/>
      <c r="AD152" s="120"/>
      <c r="AE152" s="121"/>
      <c r="AF152" s="121"/>
      <c r="AG152" s="122"/>
      <c r="AH152" s="123"/>
      <c r="AI152" s="121"/>
      <c r="AJ152" s="121"/>
      <c r="AK152" s="125"/>
      <c r="AL152" s="122"/>
      <c r="AM152" s="123"/>
      <c r="AN152" s="121"/>
      <c r="AO152" s="121"/>
      <c r="AP152" s="121"/>
      <c r="AQ152" s="125"/>
      <c r="AR152" s="121"/>
      <c r="AS152" s="125"/>
      <c r="AT152" s="126"/>
      <c r="AU152" s="126"/>
      <c r="AV152" s="126"/>
      <c r="AW152" s="121"/>
      <c r="AX152" s="121"/>
      <c r="AY152" s="125"/>
      <c r="AZ152" s="125"/>
      <c r="BA152" s="125"/>
      <c r="BB152" s="125"/>
      <c r="BC152" s="125"/>
      <c r="BD152" s="125"/>
      <c r="BE152" s="124"/>
      <c r="BF152" s="123"/>
      <c r="BG152" s="122"/>
      <c r="BH152" s="119"/>
      <c r="BI152" s="114">
        <f t="shared" si="11"/>
        <v>0</v>
      </c>
      <c r="BJ152" s="109">
        <f t="shared" si="12"/>
        <v>43</v>
      </c>
    </row>
    <row r="153" spans="2:62" ht="13.5" thickBot="1" x14ac:dyDescent="0.25">
      <c r="B153" s="190">
        <f t="shared" si="9"/>
        <v>142</v>
      </c>
      <c r="C153" s="191" t="s">
        <v>45</v>
      </c>
      <c r="D153" s="190" t="s">
        <v>130</v>
      </c>
      <c r="E153" s="94"/>
      <c r="F153" s="94"/>
      <c r="G153" s="94"/>
      <c r="H153" s="150">
        <f>'I-2024'!BJ153</f>
        <v>29</v>
      </c>
      <c r="I153" s="120"/>
      <c r="J153" s="121"/>
      <c r="K153" s="121"/>
      <c r="L153" s="121"/>
      <c r="M153" s="121"/>
      <c r="N153" s="121"/>
      <c r="O153" s="121"/>
      <c r="P153" s="122"/>
      <c r="Q153" s="119"/>
      <c r="R153" s="119"/>
      <c r="S153" s="119"/>
      <c r="T153" s="123"/>
      <c r="U153" s="124"/>
      <c r="V153" s="123"/>
      <c r="W153" s="125"/>
      <c r="X153" s="125"/>
      <c r="Y153" s="125"/>
      <c r="Z153" s="126"/>
      <c r="AA153" s="126"/>
      <c r="AB153" s="121"/>
      <c r="AC153" s="122"/>
      <c r="AD153" s="120"/>
      <c r="AE153" s="121"/>
      <c r="AF153" s="121"/>
      <c r="AG153" s="122"/>
      <c r="AH153" s="123"/>
      <c r="AI153" s="121"/>
      <c r="AJ153" s="121"/>
      <c r="AK153" s="125"/>
      <c r="AL153" s="122"/>
      <c r="AM153" s="123"/>
      <c r="AN153" s="121"/>
      <c r="AO153" s="121"/>
      <c r="AP153" s="121"/>
      <c r="AQ153" s="125"/>
      <c r="AR153" s="121"/>
      <c r="AS153" s="125"/>
      <c r="AT153" s="126"/>
      <c r="AU153" s="126"/>
      <c r="AV153" s="126"/>
      <c r="AW153" s="121"/>
      <c r="AX153" s="121"/>
      <c r="AY153" s="125"/>
      <c r="AZ153" s="125"/>
      <c r="BA153" s="125"/>
      <c r="BB153" s="125"/>
      <c r="BC153" s="125"/>
      <c r="BD153" s="125"/>
      <c r="BE153" s="124"/>
      <c r="BF153" s="123"/>
      <c r="BG153" s="122"/>
      <c r="BH153" s="119"/>
      <c r="BI153" s="114">
        <f t="shared" si="11"/>
        <v>0</v>
      </c>
      <c r="BJ153" s="109">
        <f t="shared" si="12"/>
        <v>29</v>
      </c>
    </row>
    <row r="154" spans="2:62" ht="13.5" thickBot="1" x14ac:dyDescent="0.25">
      <c r="B154" s="190">
        <f t="shared" si="9"/>
        <v>143</v>
      </c>
      <c r="C154" s="191" t="s">
        <v>45</v>
      </c>
      <c r="D154" s="190" t="s">
        <v>242</v>
      </c>
      <c r="E154" s="94"/>
      <c r="F154" s="94"/>
      <c r="G154" s="94"/>
      <c r="H154" s="150">
        <f>'I-2024'!BJ154</f>
        <v>15</v>
      </c>
      <c r="I154" s="120"/>
      <c r="J154" s="121"/>
      <c r="K154" s="121"/>
      <c r="L154" s="121"/>
      <c r="M154" s="121"/>
      <c r="N154" s="121"/>
      <c r="O154" s="121"/>
      <c r="P154" s="122"/>
      <c r="Q154" s="119"/>
      <c r="R154" s="119"/>
      <c r="S154" s="119"/>
      <c r="T154" s="123"/>
      <c r="U154" s="124"/>
      <c r="V154" s="123"/>
      <c r="W154" s="125"/>
      <c r="X154" s="125"/>
      <c r="Y154" s="125"/>
      <c r="Z154" s="126"/>
      <c r="AA154" s="126"/>
      <c r="AB154" s="121"/>
      <c r="AC154" s="122"/>
      <c r="AD154" s="120"/>
      <c r="AE154" s="121"/>
      <c r="AF154" s="121"/>
      <c r="AG154" s="122"/>
      <c r="AH154" s="123"/>
      <c r="AI154" s="121"/>
      <c r="AJ154" s="121"/>
      <c r="AK154" s="125"/>
      <c r="AL154" s="122"/>
      <c r="AM154" s="123"/>
      <c r="AN154" s="121"/>
      <c r="AO154" s="121"/>
      <c r="AP154" s="121"/>
      <c r="AQ154" s="125"/>
      <c r="AR154" s="121"/>
      <c r="AS154" s="125"/>
      <c r="AT154" s="126"/>
      <c r="AU154" s="126"/>
      <c r="AV154" s="126"/>
      <c r="AW154" s="121"/>
      <c r="AX154" s="121"/>
      <c r="AY154" s="125"/>
      <c r="AZ154" s="125"/>
      <c r="BA154" s="125"/>
      <c r="BB154" s="125"/>
      <c r="BC154" s="125"/>
      <c r="BD154" s="125"/>
      <c r="BE154" s="124"/>
      <c r="BF154" s="123"/>
      <c r="BG154" s="122"/>
      <c r="BH154" s="119"/>
      <c r="BI154" s="114">
        <f t="shared" si="11"/>
        <v>0</v>
      </c>
      <c r="BJ154" s="109">
        <f t="shared" si="12"/>
        <v>15</v>
      </c>
    </row>
    <row r="155" spans="2:62" ht="13.5" thickBot="1" x14ac:dyDescent="0.25">
      <c r="B155" s="190">
        <f t="shared" si="9"/>
        <v>144</v>
      </c>
      <c r="C155" s="191" t="s">
        <v>45</v>
      </c>
      <c r="D155" s="190" t="s">
        <v>243</v>
      </c>
      <c r="E155" s="94"/>
      <c r="F155" s="94"/>
      <c r="G155" s="94"/>
      <c r="H155" s="150">
        <f>'I-2024'!BJ155</f>
        <v>10</v>
      </c>
      <c r="I155" s="120"/>
      <c r="J155" s="121"/>
      <c r="K155" s="121"/>
      <c r="L155" s="121"/>
      <c r="M155" s="121"/>
      <c r="N155" s="121"/>
      <c r="O155" s="121"/>
      <c r="P155" s="122"/>
      <c r="Q155" s="119"/>
      <c r="R155" s="119"/>
      <c r="S155" s="119"/>
      <c r="T155" s="123"/>
      <c r="U155" s="124"/>
      <c r="V155" s="123"/>
      <c r="W155" s="125"/>
      <c r="X155" s="125"/>
      <c r="Y155" s="125"/>
      <c r="Z155" s="126"/>
      <c r="AA155" s="126"/>
      <c r="AB155" s="121"/>
      <c r="AC155" s="122"/>
      <c r="AD155" s="120"/>
      <c r="AE155" s="121"/>
      <c r="AF155" s="121"/>
      <c r="AG155" s="122"/>
      <c r="AH155" s="123"/>
      <c r="AI155" s="121"/>
      <c r="AJ155" s="121"/>
      <c r="AK155" s="125"/>
      <c r="AL155" s="122"/>
      <c r="AM155" s="123"/>
      <c r="AN155" s="121"/>
      <c r="AO155" s="121"/>
      <c r="AP155" s="121"/>
      <c r="AQ155" s="125"/>
      <c r="AR155" s="121"/>
      <c r="AS155" s="125"/>
      <c r="AT155" s="126"/>
      <c r="AU155" s="126"/>
      <c r="AV155" s="126"/>
      <c r="AW155" s="121"/>
      <c r="AX155" s="121"/>
      <c r="AY155" s="125"/>
      <c r="AZ155" s="125"/>
      <c r="BA155" s="125"/>
      <c r="BB155" s="125"/>
      <c r="BC155" s="125"/>
      <c r="BD155" s="125"/>
      <c r="BE155" s="124"/>
      <c r="BF155" s="123"/>
      <c r="BG155" s="122"/>
      <c r="BH155" s="119"/>
      <c r="BI155" s="114">
        <f t="shared" si="11"/>
        <v>0</v>
      </c>
      <c r="BJ155" s="109">
        <f t="shared" si="12"/>
        <v>10</v>
      </c>
    </row>
    <row r="156" spans="2:62" ht="13.5" thickBot="1" x14ac:dyDescent="0.25">
      <c r="B156" s="190">
        <f t="shared" si="9"/>
        <v>145</v>
      </c>
      <c r="C156" s="191" t="s">
        <v>45</v>
      </c>
      <c r="D156" s="190" t="s">
        <v>244</v>
      </c>
      <c r="E156" s="94"/>
      <c r="F156" s="94"/>
      <c r="G156" s="94"/>
      <c r="H156" s="150">
        <f>'I-2024'!BJ156</f>
        <v>10</v>
      </c>
      <c r="I156" s="120"/>
      <c r="J156" s="121"/>
      <c r="K156" s="121"/>
      <c r="L156" s="121"/>
      <c r="M156" s="121"/>
      <c r="N156" s="121"/>
      <c r="O156" s="121"/>
      <c r="P156" s="122"/>
      <c r="Q156" s="119"/>
      <c r="R156" s="119"/>
      <c r="S156" s="119"/>
      <c r="T156" s="123"/>
      <c r="U156" s="124"/>
      <c r="V156" s="123"/>
      <c r="W156" s="125"/>
      <c r="X156" s="125"/>
      <c r="Y156" s="125"/>
      <c r="Z156" s="126"/>
      <c r="AA156" s="126"/>
      <c r="AB156" s="121"/>
      <c r="AC156" s="122"/>
      <c r="AD156" s="120"/>
      <c r="AE156" s="121"/>
      <c r="AF156" s="121"/>
      <c r="AG156" s="122"/>
      <c r="AH156" s="123"/>
      <c r="AI156" s="121"/>
      <c r="AJ156" s="121"/>
      <c r="AK156" s="125"/>
      <c r="AL156" s="122"/>
      <c r="AM156" s="123"/>
      <c r="AN156" s="121"/>
      <c r="AO156" s="121"/>
      <c r="AP156" s="121"/>
      <c r="AQ156" s="125"/>
      <c r="AR156" s="121"/>
      <c r="AS156" s="125"/>
      <c r="AT156" s="126"/>
      <c r="AU156" s="126"/>
      <c r="AV156" s="126"/>
      <c r="AW156" s="121"/>
      <c r="AX156" s="121"/>
      <c r="AY156" s="125"/>
      <c r="AZ156" s="125"/>
      <c r="BA156" s="125"/>
      <c r="BB156" s="125"/>
      <c r="BC156" s="125"/>
      <c r="BD156" s="125"/>
      <c r="BE156" s="124"/>
      <c r="BF156" s="123"/>
      <c r="BG156" s="122"/>
      <c r="BH156" s="119"/>
      <c r="BI156" s="114">
        <f t="shared" si="11"/>
        <v>0</v>
      </c>
      <c r="BJ156" s="109">
        <f t="shared" si="12"/>
        <v>10</v>
      </c>
    </row>
    <row r="157" spans="2:62" ht="13.5" thickBot="1" x14ac:dyDescent="0.25">
      <c r="B157" s="190">
        <f t="shared" si="9"/>
        <v>146</v>
      </c>
      <c r="C157" s="191" t="s">
        <v>45</v>
      </c>
      <c r="D157" s="190" t="s">
        <v>245</v>
      </c>
      <c r="E157" s="94"/>
      <c r="F157" s="94"/>
      <c r="G157" s="94"/>
      <c r="H157" s="150">
        <f>'I-2024'!BJ157</f>
        <v>15</v>
      </c>
      <c r="I157" s="120"/>
      <c r="J157" s="121"/>
      <c r="K157" s="121"/>
      <c r="L157" s="121"/>
      <c r="M157" s="121"/>
      <c r="N157" s="121"/>
      <c r="O157" s="121"/>
      <c r="P157" s="122"/>
      <c r="Q157" s="119"/>
      <c r="R157" s="119"/>
      <c r="S157" s="119"/>
      <c r="T157" s="123"/>
      <c r="U157" s="124"/>
      <c r="V157" s="123"/>
      <c r="W157" s="125"/>
      <c r="X157" s="125"/>
      <c r="Y157" s="125"/>
      <c r="Z157" s="126"/>
      <c r="AA157" s="126"/>
      <c r="AB157" s="121"/>
      <c r="AC157" s="122"/>
      <c r="AD157" s="120"/>
      <c r="AE157" s="121"/>
      <c r="AF157" s="121"/>
      <c r="AG157" s="122"/>
      <c r="AH157" s="123"/>
      <c r="AI157" s="121"/>
      <c r="AJ157" s="121"/>
      <c r="AK157" s="125"/>
      <c r="AL157" s="122"/>
      <c r="AM157" s="123"/>
      <c r="AN157" s="121"/>
      <c r="AO157" s="121"/>
      <c r="AP157" s="121"/>
      <c r="AQ157" s="125"/>
      <c r="AR157" s="121"/>
      <c r="AS157" s="125"/>
      <c r="AT157" s="126"/>
      <c r="AU157" s="126"/>
      <c r="AV157" s="126"/>
      <c r="AW157" s="121"/>
      <c r="AX157" s="121"/>
      <c r="AY157" s="125"/>
      <c r="AZ157" s="125"/>
      <c r="BA157" s="125"/>
      <c r="BB157" s="125"/>
      <c r="BC157" s="125"/>
      <c r="BD157" s="125"/>
      <c r="BE157" s="124"/>
      <c r="BF157" s="123"/>
      <c r="BG157" s="122"/>
      <c r="BH157" s="119"/>
      <c r="BI157" s="114">
        <f t="shared" si="11"/>
        <v>0</v>
      </c>
      <c r="BJ157" s="109">
        <f t="shared" si="12"/>
        <v>15</v>
      </c>
    </row>
    <row r="158" spans="2:62" ht="13.5" thickBot="1" x14ac:dyDescent="0.25">
      <c r="B158" s="190">
        <f t="shared" si="9"/>
        <v>147</v>
      </c>
      <c r="C158" s="191" t="s">
        <v>45</v>
      </c>
      <c r="D158" s="190" t="s">
        <v>246</v>
      </c>
      <c r="E158" s="94"/>
      <c r="F158" s="94"/>
      <c r="G158" s="94"/>
      <c r="H158" s="150">
        <f>'I-2024'!BJ158</f>
        <v>15</v>
      </c>
      <c r="I158" s="120"/>
      <c r="J158" s="121"/>
      <c r="K158" s="121"/>
      <c r="L158" s="121"/>
      <c r="M158" s="121"/>
      <c r="N158" s="121"/>
      <c r="O158" s="121"/>
      <c r="P158" s="122"/>
      <c r="Q158" s="119"/>
      <c r="R158" s="119"/>
      <c r="S158" s="119"/>
      <c r="T158" s="123"/>
      <c r="U158" s="124"/>
      <c r="V158" s="123"/>
      <c r="W158" s="125"/>
      <c r="X158" s="125"/>
      <c r="Y158" s="125"/>
      <c r="Z158" s="126"/>
      <c r="AA158" s="126"/>
      <c r="AB158" s="121"/>
      <c r="AC158" s="122"/>
      <c r="AD158" s="120"/>
      <c r="AE158" s="121"/>
      <c r="AF158" s="121"/>
      <c r="AG158" s="122"/>
      <c r="AH158" s="123"/>
      <c r="AI158" s="121"/>
      <c r="AJ158" s="121"/>
      <c r="AK158" s="125"/>
      <c r="AL158" s="122"/>
      <c r="AM158" s="123"/>
      <c r="AN158" s="121"/>
      <c r="AO158" s="121"/>
      <c r="AP158" s="121"/>
      <c r="AQ158" s="125"/>
      <c r="AR158" s="121"/>
      <c r="AS158" s="125"/>
      <c r="AT158" s="126"/>
      <c r="AU158" s="126"/>
      <c r="AV158" s="126"/>
      <c r="AW158" s="121"/>
      <c r="AX158" s="121"/>
      <c r="AY158" s="125"/>
      <c r="AZ158" s="125"/>
      <c r="BA158" s="125"/>
      <c r="BB158" s="125"/>
      <c r="BC158" s="125"/>
      <c r="BD158" s="125"/>
      <c r="BE158" s="124"/>
      <c r="BF158" s="123"/>
      <c r="BG158" s="122"/>
      <c r="BH158" s="119"/>
      <c r="BI158" s="114">
        <f t="shared" si="11"/>
        <v>0</v>
      </c>
      <c r="BJ158" s="109">
        <f t="shared" si="12"/>
        <v>15</v>
      </c>
    </row>
    <row r="159" spans="2:62" ht="13.5" thickBot="1" x14ac:dyDescent="0.25">
      <c r="B159" s="190">
        <f t="shared" si="9"/>
        <v>148</v>
      </c>
      <c r="C159" s="191" t="s">
        <v>45</v>
      </c>
      <c r="D159" s="190" t="s">
        <v>247</v>
      </c>
      <c r="E159" s="94"/>
      <c r="F159" s="94"/>
      <c r="G159" s="94"/>
      <c r="H159" s="150">
        <f>'I-2024'!BJ159</f>
        <v>30</v>
      </c>
      <c r="I159" s="120"/>
      <c r="J159" s="121"/>
      <c r="K159" s="121"/>
      <c r="L159" s="121"/>
      <c r="M159" s="121"/>
      <c r="N159" s="121"/>
      <c r="O159" s="121"/>
      <c r="P159" s="122"/>
      <c r="Q159" s="119"/>
      <c r="R159" s="119"/>
      <c r="S159" s="119"/>
      <c r="T159" s="123"/>
      <c r="U159" s="124"/>
      <c r="V159" s="123"/>
      <c r="W159" s="125"/>
      <c r="X159" s="125"/>
      <c r="Y159" s="125"/>
      <c r="Z159" s="126"/>
      <c r="AA159" s="126"/>
      <c r="AB159" s="121"/>
      <c r="AC159" s="122"/>
      <c r="AD159" s="120"/>
      <c r="AE159" s="121"/>
      <c r="AF159" s="121"/>
      <c r="AG159" s="122"/>
      <c r="AH159" s="123"/>
      <c r="AI159" s="121"/>
      <c r="AJ159" s="121"/>
      <c r="AK159" s="125"/>
      <c r="AL159" s="122"/>
      <c r="AM159" s="123"/>
      <c r="AN159" s="121"/>
      <c r="AO159" s="121"/>
      <c r="AP159" s="121"/>
      <c r="AQ159" s="125"/>
      <c r="AR159" s="121"/>
      <c r="AS159" s="125"/>
      <c r="AT159" s="126"/>
      <c r="AU159" s="126"/>
      <c r="AV159" s="126"/>
      <c r="AW159" s="121"/>
      <c r="AX159" s="121"/>
      <c r="AY159" s="125"/>
      <c r="AZ159" s="125"/>
      <c r="BA159" s="125"/>
      <c r="BB159" s="125"/>
      <c r="BC159" s="125"/>
      <c r="BD159" s="125"/>
      <c r="BE159" s="124"/>
      <c r="BF159" s="123"/>
      <c r="BG159" s="122"/>
      <c r="BH159" s="119"/>
      <c r="BI159" s="114">
        <f t="shared" si="11"/>
        <v>0</v>
      </c>
      <c r="BJ159" s="109">
        <f t="shared" si="12"/>
        <v>30</v>
      </c>
    </row>
    <row r="160" spans="2:62" ht="13.5" thickBot="1" x14ac:dyDescent="0.25">
      <c r="B160" s="190">
        <f t="shared" si="9"/>
        <v>149</v>
      </c>
      <c r="C160" s="191" t="s">
        <v>45</v>
      </c>
      <c r="D160" s="190" t="s">
        <v>248</v>
      </c>
      <c r="E160" s="94"/>
      <c r="F160" s="94"/>
      <c r="G160" s="94"/>
      <c r="H160" s="150">
        <f>'I-2024'!BJ160</f>
        <v>5</v>
      </c>
      <c r="I160" s="120"/>
      <c r="J160" s="121"/>
      <c r="K160" s="121"/>
      <c r="L160" s="121"/>
      <c r="M160" s="121"/>
      <c r="N160" s="121"/>
      <c r="O160" s="121"/>
      <c r="P160" s="122"/>
      <c r="Q160" s="119"/>
      <c r="R160" s="119"/>
      <c r="S160" s="119"/>
      <c r="T160" s="123"/>
      <c r="U160" s="124"/>
      <c r="V160" s="123"/>
      <c r="W160" s="125"/>
      <c r="X160" s="125"/>
      <c r="Y160" s="125"/>
      <c r="Z160" s="126"/>
      <c r="AA160" s="126"/>
      <c r="AB160" s="121"/>
      <c r="AC160" s="122"/>
      <c r="AD160" s="120"/>
      <c r="AE160" s="121"/>
      <c r="AF160" s="121"/>
      <c r="AG160" s="122"/>
      <c r="AH160" s="123"/>
      <c r="AI160" s="121"/>
      <c r="AJ160" s="121"/>
      <c r="AK160" s="125"/>
      <c r="AL160" s="122"/>
      <c r="AM160" s="123"/>
      <c r="AN160" s="121"/>
      <c r="AO160" s="121"/>
      <c r="AP160" s="121"/>
      <c r="AQ160" s="125"/>
      <c r="AR160" s="121"/>
      <c r="AS160" s="125"/>
      <c r="AT160" s="126"/>
      <c r="AU160" s="126"/>
      <c r="AV160" s="126"/>
      <c r="AW160" s="121"/>
      <c r="AX160" s="121"/>
      <c r="AY160" s="125"/>
      <c r="AZ160" s="125"/>
      <c r="BA160" s="125"/>
      <c r="BB160" s="125"/>
      <c r="BC160" s="125"/>
      <c r="BD160" s="125"/>
      <c r="BE160" s="124"/>
      <c r="BF160" s="123"/>
      <c r="BG160" s="122"/>
      <c r="BH160" s="119"/>
      <c r="BI160" s="114">
        <f t="shared" si="11"/>
        <v>0</v>
      </c>
      <c r="BJ160" s="109">
        <f t="shared" si="12"/>
        <v>5</v>
      </c>
    </row>
    <row r="161" spans="2:62" ht="13.5" thickBot="1" x14ac:dyDescent="0.25">
      <c r="B161" s="190">
        <f t="shared" si="9"/>
        <v>150</v>
      </c>
      <c r="C161" s="191" t="s">
        <v>45</v>
      </c>
      <c r="D161" s="190" t="s">
        <v>249</v>
      </c>
      <c r="E161" s="94"/>
      <c r="F161" s="94"/>
      <c r="G161" s="94"/>
      <c r="H161" s="150">
        <f>'I-2024'!BJ161</f>
        <v>5</v>
      </c>
      <c r="I161" s="120"/>
      <c r="J161" s="121"/>
      <c r="K161" s="121"/>
      <c r="L161" s="121"/>
      <c r="M161" s="121"/>
      <c r="N161" s="121"/>
      <c r="O161" s="121"/>
      <c r="P161" s="122"/>
      <c r="Q161" s="119"/>
      <c r="R161" s="119"/>
      <c r="S161" s="119"/>
      <c r="T161" s="123"/>
      <c r="U161" s="124"/>
      <c r="V161" s="123"/>
      <c r="W161" s="125"/>
      <c r="X161" s="125"/>
      <c r="Y161" s="125"/>
      <c r="Z161" s="126"/>
      <c r="AA161" s="126"/>
      <c r="AB161" s="121"/>
      <c r="AC161" s="122"/>
      <c r="AD161" s="120"/>
      <c r="AE161" s="121"/>
      <c r="AF161" s="121"/>
      <c r="AG161" s="122"/>
      <c r="AH161" s="123"/>
      <c r="AI161" s="121"/>
      <c r="AJ161" s="121"/>
      <c r="AK161" s="125"/>
      <c r="AL161" s="122"/>
      <c r="AM161" s="123"/>
      <c r="AN161" s="121"/>
      <c r="AO161" s="121"/>
      <c r="AP161" s="121"/>
      <c r="AQ161" s="125"/>
      <c r="AR161" s="121"/>
      <c r="AS161" s="125"/>
      <c r="AT161" s="126"/>
      <c r="AU161" s="126"/>
      <c r="AV161" s="126"/>
      <c r="AW161" s="121"/>
      <c r="AX161" s="121"/>
      <c r="AY161" s="125"/>
      <c r="AZ161" s="125"/>
      <c r="BA161" s="125"/>
      <c r="BB161" s="125"/>
      <c r="BC161" s="125"/>
      <c r="BD161" s="125"/>
      <c r="BE161" s="124"/>
      <c r="BF161" s="123"/>
      <c r="BG161" s="122"/>
      <c r="BH161" s="119"/>
      <c r="BI161" s="114">
        <f t="shared" si="11"/>
        <v>0</v>
      </c>
      <c r="BJ161" s="109">
        <f t="shared" si="12"/>
        <v>5</v>
      </c>
    </row>
    <row r="162" spans="2:62" ht="13.5" thickBot="1" x14ac:dyDescent="0.25">
      <c r="B162" s="190">
        <f t="shared" si="9"/>
        <v>151</v>
      </c>
      <c r="C162" s="191" t="s">
        <v>45</v>
      </c>
      <c r="D162" s="190" t="s">
        <v>250</v>
      </c>
      <c r="E162" s="94"/>
      <c r="F162" s="94"/>
      <c r="G162" s="94"/>
      <c r="H162" s="150">
        <f>'I-2024'!BJ162</f>
        <v>5</v>
      </c>
      <c r="I162" s="120"/>
      <c r="J162" s="121"/>
      <c r="K162" s="121"/>
      <c r="L162" s="121"/>
      <c r="M162" s="121"/>
      <c r="N162" s="121"/>
      <c r="O162" s="121"/>
      <c r="P162" s="122"/>
      <c r="Q162" s="119"/>
      <c r="R162" s="119"/>
      <c r="S162" s="119"/>
      <c r="T162" s="123"/>
      <c r="U162" s="124"/>
      <c r="V162" s="123"/>
      <c r="W162" s="125"/>
      <c r="X162" s="125"/>
      <c r="Y162" s="125"/>
      <c r="Z162" s="126"/>
      <c r="AA162" s="126"/>
      <c r="AB162" s="121"/>
      <c r="AC162" s="122"/>
      <c r="AD162" s="120"/>
      <c r="AE162" s="121"/>
      <c r="AF162" s="121"/>
      <c r="AG162" s="122"/>
      <c r="AH162" s="123"/>
      <c r="AI162" s="121"/>
      <c r="AJ162" s="121"/>
      <c r="AK162" s="125"/>
      <c r="AL162" s="122"/>
      <c r="AM162" s="123"/>
      <c r="AN162" s="121"/>
      <c r="AO162" s="121"/>
      <c r="AP162" s="121"/>
      <c r="AQ162" s="125"/>
      <c r="AR162" s="121"/>
      <c r="AS162" s="125"/>
      <c r="AT162" s="126"/>
      <c r="AU162" s="126"/>
      <c r="AV162" s="126"/>
      <c r="AW162" s="121"/>
      <c r="AX162" s="121"/>
      <c r="AY162" s="125"/>
      <c r="AZ162" s="125"/>
      <c r="BA162" s="125"/>
      <c r="BB162" s="125"/>
      <c r="BC162" s="125"/>
      <c r="BD162" s="125"/>
      <c r="BE162" s="124"/>
      <c r="BF162" s="123"/>
      <c r="BG162" s="122"/>
      <c r="BH162" s="119"/>
      <c r="BI162" s="114">
        <f t="shared" si="11"/>
        <v>0</v>
      </c>
      <c r="BJ162" s="109">
        <f t="shared" si="12"/>
        <v>5</v>
      </c>
    </row>
    <row r="163" spans="2:62" ht="13.5" thickBot="1" x14ac:dyDescent="0.25">
      <c r="B163" s="190">
        <f t="shared" si="9"/>
        <v>152</v>
      </c>
      <c r="C163" s="191" t="s">
        <v>45</v>
      </c>
      <c r="D163" s="190" t="s">
        <v>251</v>
      </c>
      <c r="E163" s="94"/>
      <c r="F163" s="94"/>
      <c r="G163" s="94"/>
      <c r="H163" s="150">
        <f>'I-2024'!BJ163</f>
        <v>15</v>
      </c>
      <c r="I163" s="120"/>
      <c r="J163" s="121"/>
      <c r="K163" s="121"/>
      <c r="L163" s="121"/>
      <c r="M163" s="121"/>
      <c r="N163" s="121"/>
      <c r="O163" s="121"/>
      <c r="P163" s="122"/>
      <c r="Q163" s="119"/>
      <c r="R163" s="119"/>
      <c r="S163" s="119"/>
      <c r="T163" s="123"/>
      <c r="U163" s="124"/>
      <c r="V163" s="123"/>
      <c r="W163" s="125"/>
      <c r="X163" s="125"/>
      <c r="Y163" s="125"/>
      <c r="Z163" s="126"/>
      <c r="AA163" s="126"/>
      <c r="AB163" s="121"/>
      <c r="AC163" s="122"/>
      <c r="AD163" s="120"/>
      <c r="AE163" s="121"/>
      <c r="AF163" s="121"/>
      <c r="AG163" s="122"/>
      <c r="AH163" s="123"/>
      <c r="AI163" s="121"/>
      <c r="AJ163" s="121"/>
      <c r="AK163" s="125"/>
      <c r="AL163" s="122"/>
      <c r="AM163" s="123"/>
      <c r="AN163" s="121"/>
      <c r="AO163" s="121"/>
      <c r="AP163" s="121"/>
      <c r="AQ163" s="125"/>
      <c r="AR163" s="121"/>
      <c r="AS163" s="125"/>
      <c r="AT163" s="126"/>
      <c r="AU163" s="126"/>
      <c r="AV163" s="126"/>
      <c r="AW163" s="121"/>
      <c r="AX163" s="121"/>
      <c r="AY163" s="125"/>
      <c r="AZ163" s="125"/>
      <c r="BA163" s="125"/>
      <c r="BB163" s="125"/>
      <c r="BC163" s="125"/>
      <c r="BD163" s="125"/>
      <c r="BE163" s="124"/>
      <c r="BF163" s="123"/>
      <c r="BG163" s="122"/>
      <c r="BH163" s="119"/>
      <c r="BI163" s="114">
        <f t="shared" si="11"/>
        <v>0</v>
      </c>
      <c r="BJ163" s="109">
        <f t="shared" si="12"/>
        <v>15</v>
      </c>
    </row>
    <row r="164" spans="2:62" ht="13.5" thickBot="1" x14ac:dyDescent="0.25">
      <c r="B164" s="190">
        <f t="shared" si="9"/>
        <v>153</v>
      </c>
      <c r="C164" s="191" t="s">
        <v>45</v>
      </c>
      <c r="D164" s="190" t="s">
        <v>252</v>
      </c>
      <c r="E164" s="94"/>
      <c r="F164" s="94"/>
      <c r="G164" s="94"/>
      <c r="H164" s="150">
        <f>'I-2024'!BJ164</f>
        <v>15</v>
      </c>
      <c r="I164" s="120"/>
      <c r="J164" s="121"/>
      <c r="K164" s="121"/>
      <c r="L164" s="121"/>
      <c r="M164" s="121"/>
      <c r="N164" s="121"/>
      <c r="O164" s="121"/>
      <c r="P164" s="122"/>
      <c r="Q164" s="119"/>
      <c r="R164" s="119"/>
      <c r="S164" s="119"/>
      <c r="T164" s="123"/>
      <c r="U164" s="124"/>
      <c r="V164" s="123"/>
      <c r="W164" s="125"/>
      <c r="X164" s="125"/>
      <c r="Y164" s="125"/>
      <c r="Z164" s="126"/>
      <c r="AA164" s="126"/>
      <c r="AB164" s="121"/>
      <c r="AC164" s="122"/>
      <c r="AD164" s="120"/>
      <c r="AE164" s="121"/>
      <c r="AF164" s="121"/>
      <c r="AG164" s="122"/>
      <c r="AH164" s="123"/>
      <c r="AI164" s="121"/>
      <c r="AJ164" s="121"/>
      <c r="AK164" s="125"/>
      <c r="AL164" s="122"/>
      <c r="AM164" s="123"/>
      <c r="AN164" s="121"/>
      <c r="AO164" s="121"/>
      <c r="AP164" s="121"/>
      <c r="AQ164" s="125"/>
      <c r="AR164" s="121"/>
      <c r="AS164" s="125"/>
      <c r="AT164" s="126"/>
      <c r="AU164" s="126"/>
      <c r="AV164" s="126"/>
      <c r="AW164" s="121"/>
      <c r="AX164" s="121"/>
      <c r="AY164" s="125"/>
      <c r="AZ164" s="125"/>
      <c r="BA164" s="125"/>
      <c r="BB164" s="125"/>
      <c r="BC164" s="125"/>
      <c r="BD164" s="125"/>
      <c r="BE164" s="124"/>
      <c r="BF164" s="123"/>
      <c r="BG164" s="122"/>
      <c r="BH164" s="119"/>
      <c r="BI164" s="114">
        <f t="shared" si="11"/>
        <v>0</v>
      </c>
      <c r="BJ164" s="109">
        <f t="shared" si="12"/>
        <v>15</v>
      </c>
    </row>
    <row r="165" spans="2:62" ht="13.5" thickBot="1" x14ac:dyDescent="0.25">
      <c r="B165" s="190">
        <f t="shared" si="9"/>
        <v>154</v>
      </c>
      <c r="C165" s="191" t="s">
        <v>45</v>
      </c>
      <c r="D165" s="190" t="s">
        <v>253</v>
      </c>
      <c r="E165" s="94"/>
      <c r="F165" s="94"/>
      <c r="G165" s="94"/>
      <c r="H165" s="150">
        <f>'I-2024'!BJ165</f>
        <v>15</v>
      </c>
      <c r="I165" s="120"/>
      <c r="J165" s="121"/>
      <c r="K165" s="121"/>
      <c r="L165" s="121"/>
      <c r="M165" s="121"/>
      <c r="N165" s="121"/>
      <c r="O165" s="121"/>
      <c r="P165" s="122"/>
      <c r="Q165" s="119"/>
      <c r="R165" s="119"/>
      <c r="S165" s="119"/>
      <c r="T165" s="123"/>
      <c r="U165" s="124"/>
      <c r="V165" s="123"/>
      <c r="W165" s="125"/>
      <c r="X165" s="125"/>
      <c r="Y165" s="125"/>
      <c r="Z165" s="126"/>
      <c r="AA165" s="126"/>
      <c r="AB165" s="121"/>
      <c r="AC165" s="122"/>
      <c r="AD165" s="120"/>
      <c r="AE165" s="121"/>
      <c r="AF165" s="121"/>
      <c r="AG165" s="122"/>
      <c r="AH165" s="123"/>
      <c r="AI165" s="121"/>
      <c r="AJ165" s="121"/>
      <c r="AK165" s="125"/>
      <c r="AL165" s="122"/>
      <c r="AM165" s="123"/>
      <c r="AN165" s="121"/>
      <c r="AO165" s="121"/>
      <c r="AP165" s="121"/>
      <c r="AQ165" s="125"/>
      <c r="AR165" s="121"/>
      <c r="AS165" s="125"/>
      <c r="AT165" s="126"/>
      <c r="AU165" s="126"/>
      <c r="AV165" s="126"/>
      <c r="AW165" s="121"/>
      <c r="AX165" s="121"/>
      <c r="AY165" s="125"/>
      <c r="AZ165" s="125"/>
      <c r="BA165" s="125"/>
      <c r="BB165" s="125"/>
      <c r="BC165" s="125"/>
      <c r="BD165" s="125"/>
      <c r="BE165" s="124"/>
      <c r="BF165" s="123"/>
      <c r="BG165" s="122"/>
      <c r="BH165" s="119"/>
      <c r="BI165" s="114">
        <f t="shared" si="11"/>
        <v>0</v>
      </c>
      <c r="BJ165" s="109">
        <f t="shared" si="12"/>
        <v>15</v>
      </c>
    </row>
    <row r="166" spans="2:62" ht="13.5" thickBot="1" x14ac:dyDescent="0.25">
      <c r="B166" s="190">
        <f t="shared" si="9"/>
        <v>155</v>
      </c>
      <c r="C166" s="191" t="s">
        <v>45</v>
      </c>
      <c r="D166" s="190" t="s">
        <v>254</v>
      </c>
      <c r="E166" s="94"/>
      <c r="F166" s="94"/>
      <c r="G166" s="94"/>
      <c r="H166" s="150">
        <f>'I-2024'!BJ166</f>
        <v>15</v>
      </c>
      <c r="I166" s="120"/>
      <c r="J166" s="121"/>
      <c r="K166" s="121"/>
      <c r="L166" s="121"/>
      <c r="M166" s="121"/>
      <c r="N166" s="121"/>
      <c r="O166" s="121"/>
      <c r="P166" s="122"/>
      <c r="Q166" s="119"/>
      <c r="R166" s="119"/>
      <c r="S166" s="119"/>
      <c r="T166" s="123"/>
      <c r="U166" s="124"/>
      <c r="V166" s="123"/>
      <c r="W166" s="125"/>
      <c r="X166" s="125"/>
      <c r="Y166" s="125"/>
      <c r="Z166" s="126"/>
      <c r="AA166" s="126"/>
      <c r="AB166" s="121"/>
      <c r="AC166" s="122"/>
      <c r="AD166" s="120"/>
      <c r="AE166" s="121"/>
      <c r="AF166" s="121"/>
      <c r="AG166" s="122"/>
      <c r="AH166" s="123"/>
      <c r="AI166" s="121"/>
      <c r="AJ166" s="121"/>
      <c r="AK166" s="125"/>
      <c r="AL166" s="122"/>
      <c r="AM166" s="123"/>
      <c r="AN166" s="121"/>
      <c r="AO166" s="121"/>
      <c r="AP166" s="121"/>
      <c r="AQ166" s="125"/>
      <c r="AR166" s="121"/>
      <c r="AS166" s="125"/>
      <c r="AT166" s="126"/>
      <c r="AU166" s="126"/>
      <c r="AV166" s="126"/>
      <c r="AW166" s="121"/>
      <c r="AX166" s="121"/>
      <c r="AY166" s="125"/>
      <c r="AZ166" s="125"/>
      <c r="BA166" s="125"/>
      <c r="BB166" s="125"/>
      <c r="BC166" s="125"/>
      <c r="BD166" s="125"/>
      <c r="BE166" s="124"/>
      <c r="BF166" s="123"/>
      <c r="BG166" s="122"/>
      <c r="BH166" s="119"/>
      <c r="BI166" s="114">
        <f t="shared" si="11"/>
        <v>0</v>
      </c>
      <c r="BJ166" s="109">
        <f t="shared" si="12"/>
        <v>15</v>
      </c>
    </row>
    <row r="167" spans="2:62" ht="13.5" thickBot="1" x14ac:dyDescent="0.25">
      <c r="B167" s="190">
        <f t="shared" si="9"/>
        <v>156</v>
      </c>
      <c r="C167" s="191" t="s">
        <v>45</v>
      </c>
      <c r="D167" s="190" t="s">
        <v>255</v>
      </c>
      <c r="E167" s="94"/>
      <c r="F167" s="94"/>
      <c r="G167" s="94"/>
      <c r="H167" s="150">
        <f>'I-2024'!BJ167</f>
        <v>15</v>
      </c>
      <c r="I167" s="120"/>
      <c r="J167" s="121"/>
      <c r="K167" s="121"/>
      <c r="L167" s="121"/>
      <c r="M167" s="121"/>
      <c r="N167" s="121"/>
      <c r="O167" s="121"/>
      <c r="P167" s="122"/>
      <c r="Q167" s="119"/>
      <c r="R167" s="119"/>
      <c r="S167" s="119"/>
      <c r="T167" s="123"/>
      <c r="U167" s="124"/>
      <c r="V167" s="123"/>
      <c r="W167" s="125"/>
      <c r="X167" s="125"/>
      <c r="Y167" s="125"/>
      <c r="Z167" s="126"/>
      <c r="AA167" s="126"/>
      <c r="AB167" s="121"/>
      <c r="AC167" s="122"/>
      <c r="AD167" s="120"/>
      <c r="AE167" s="121"/>
      <c r="AF167" s="121"/>
      <c r="AG167" s="122"/>
      <c r="AH167" s="123"/>
      <c r="AI167" s="121"/>
      <c r="AJ167" s="121"/>
      <c r="AK167" s="125"/>
      <c r="AL167" s="122"/>
      <c r="AM167" s="123"/>
      <c r="AN167" s="121"/>
      <c r="AO167" s="121"/>
      <c r="AP167" s="121"/>
      <c r="AQ167" s="125"/>
      <c r="AR167" s="121"/>
      <c r="AS167" s="125"/>
      <c r="AT167" s="126"/>
      <c r="AU167" s="126"/>
      <c r="AV167" s="126"/>
      <c r="AW167" s="121"/>
      <c r="AX167" s="121"/>
      <c r="AY167" s="125"/>
      <c r="AZ167" s="125"/>
      <c r="BA167" s="125"/>
      <c r="BB167" s="125"/>
      <c r="BC167" s="125"/>
      <c r="BD167" s="125"/>
      <c r="BE167" s="124"/>
      <c r="BF167" s="123"/>
      <c r="BG167" s="122"/>
      <c r="BH167" s="119"/>
      <c r="BI167" s="114">
        <f t="shared" si="11"/>
        <v>0</v>
      </c>
      <c r="BJ167" s="109">
        <f t="shared" si="12"/>
        <v>15</v>
      </c>
    </row>
    <row r="168" spans="2:62" ht="13.5" thickBot="1" x14ac:dyDescent="0.25">
      <c r="B168" s="190">
        <f t="shared" si="9"/>
        <v>157</v>
      </c>
      <c r="C168" s="191" t="s">
        <v>45</v>
      </c>
      <c r="D168" s="190" t="s">
        <v>256</v>
      </c>
      <c r="E168" s="94"/>
      <c r="F168" s="94"/>
      <c r="G168" s="94"/>
      <c r="H168" s="150">
        <f>'I-2024'!BJ168</f>
        <v>10</v>
      </c>
      <c r="I168" s="120"/>
      <c r="J168" s="121"/>
      <c r="K168" s="121"/>
      <c r="L168" s="121"/>
      <c r="M168" s="121"/>
      <c r="N168" s="121"/>
      <c r="O168" s="121"/>
      <c r="P168" s="122"/>
      <c r="Q168" s="119"/>
      <c r="R168" s="119"/>
      <c r="S168" s="119"/>
      <c r="T168" s="123"/>
      <c r="U168" s="124"/>
      <c r="V168" s="123"/>
      <c r="W168" s="125"/>
      <c r="X168" s="125"/>
      <c r="Y168" s="125"/>
      <c r="Z168" s="126"/>
      <c r="AA168" s="126"/>
      <c r="AB168" s="121"/>
      <c r="AC168" s="122"/>
      <c r="AD168" s="120"/>
      <c r="AE168" s="121"/>
      <c r="AF168" s="121"/>
      <c r="AG168" s="122"/>
      <c r="AH168" s="123"/>
      <c r="AI168" s="121"/>
      <c r="AJ168" s="121"/>
      <c r="AK168" s="125"/>
      <c r="AL168" s="122"/>
      <c r="AM168" s="123"/>
      <c r="AN168" s="121"/>
      <c r="AO168" s="121"/>
      <c r="AP168" s="121"/>
      <c r="AQ168" s="125"/>
      <c r="AR168" s="121"/>
      <c r="AS168" s="125"/>
      <c r="AT168" s="126"/>
      <c r="AU168" s="126"/>
      <c r="AV168" s="126"/>
      <c r="AW168" s="121"/>
      <c r="AX168" s="121"/>
      <c r="AY168" s="125"/>
      <c r="AZ168" s="125"/>
      <c r="BA168" s="125"/>
      <c r="BB168" s="125"/>
      <c r="BC168" s="125"/>
      <c r="BD168" s="125"/>
      <c r="BE168" s="124"/>
      <c r="BF168" s="123"/>
      <c r="BG168" s="122"/>
      <c r="BH168" s="119"/>
      <c r="BI168" s="114">
        <f t="shared" si="11"/>
        <v>0</v>
      </c>
      <c r="BJ168" s="109">
        <f t="shared" si="12"/>
        <v>10</v>
      </c>
    </row>
    <row r="169" spans="2:62" ht="13.5" thickBot="1" x14ac:dyDescent="0.25">
      <c r="B169" s="190">
        <f t="shared" si="9"/>
        <v>158</v>
      </c>
      <c r="C169" s="191" t="s">
        <v>45</v>
      </c>
      <c r="D169" s="190" t="s">
        <v>257</v>
      </c>
      <c r="E169" s="94"/>
      <c r="F169" s="94"/>
      <c r="G169" s="94"/>
      <c r="H169" s="150">
        <f>'I-2024'!BJ169</f>
        <v>10</v>
      </c>
      <c r="I169" s="120"/>
      <c r="J169" s="121"/>
      <c r="K169" s="121"/>
      <c r="L169" s="121"/>
      <c r="M169" s="121"/>
      <c r="N169" s="121"/>
      <c r="O169" s="121"/>
      <c r="P169" s="122"/>
      <c r="Q169" s="119"/>
      <c r="R169" s="119"/>
      <c r="S169" s="119"/>
      <c r="T169" s="123"/>
      <c r="U169" s="124"/>
      <c r="V169" s="123"/>
      <c r="W169" s="125"/>
      <c r="X169" s="125"/>
      <c r="Y169" s="125"/>
      <c r="Z169" s="126"/>
      <c r="AA169" s="126"/>
      <c r="AB169" s="121"/>
      <c r="AC169" s="122"/>
      <c r="AD169" s="120"/>
      <c r="AE169" s="121"/>
      <c r="AF169" s="121"/>
      <c r="AG169" s="122"/>
      <c r="AH169" s="123"/>
      <c r="AI169" s="121"/>
      <c r="AJ169" s="121"/>
      <c r="AK169" s="125"/>
      <c r="AL169" s="122"/>
      <c r="AM169" s="123"/>
      <c r="AN169" s="121"/>
      <c r="AO169" s="121"/>
      <c r="AP169" s="121"/>
      <c r="AQ169" s="125"/>
      <c r="AR169" s="121"/>
      <c r="AS169" s="125"/>
      <c r="AT169" s="126"/>
      <c r="AU169" s="126"/>
      <c r="AV169" s="126"/>
      <c r="AW169" s="121"/>
      <c r="AX169" s="121"/>
      <c r="AY169" s="125"/>
      <c r="AZ169" s="125"/>
      <c r="BA169" s="125"/>
      <c r="BB169" s="125"/>
      <c r="BC169" s="125"/>
      <c r="BD169" s="125"/>
      <c r="BE169" s="124"/>
      <c r="BF169" s="123"/>
      <c r="BG169" s="122"/>
      <c r="BH169" s="119"/>
      <c r="BI169" s="114">
        <f t="shared" si="11"/>
        <v>0</v>
      </c>
      <c r="BJ169" s="109">
        <f t="shared" si="12"/>
        <v>10</v>
      </c>
    </row>
    <row r="170" spans="2:62" ht="13.5" thickBot="1" x14ac:dyDescent="0.25">
      <c r="B170" s="190">
        <f t="shared" si="9"/>
        <v>159</v>
      </c>
      <c r="C170" s="191" t="s">
        <v>258</v>
      </c>
      <c r="D170" s="190" t="s">
        <v>259</v>
      </c>
      <c r="E170" s="94"/>
      <c r="F170" s="94"/>
      <c r="G170" s="94"/>
      <c r="H170" s="150">
        <f>'I-2024'!BJ170</f>
        <v>12</v>
      </c>
      <c r="I170" s="120"/>
      <c r="J170" s="121"/>
      <c r="K170" s="121"/>
      <c r="L170" s="121"/>
      <c r="M170" s="121"/>
      <c r="N170" s="121"/>
      <c r="O170" s="121"/>
      <c r="P170" s="122"/>
      <c r="Q170" s="119"/>
      <c r="R170" s="119"/>
      <c r="S170" s="119"/>
      <c r="T170" s="123"/>
      <c r="U170" s="124"/>
      <c r="V170" s="123"/>
      <c r="W170" s="125"/>
      <c r="X170" s="125"/>
      <c r="Y170" s="125"/>
      <c r="Z170" s="126"/>
      <c r="AA170" s="126"/>
      <c r="AB170" s="121"/>
      <c r="AC170" s="122"/>
      <c r="AD170" s="120"/>
      <c r="AE170" s="121"/>
      <c r="AF170" s="121"/>
      <c r="AG170" s="122"/>
      <c r="AH170" s="123"/>
      <c r="AI170" s="121"/>
      <c r="AJ170" s="121"/>
      <c r="AK170" s="125"/>
      <c r="AL170" s="122"/>
      <c r="AM170" s="123"/>
      <c r="AN170" s="121"/>
      <c r="AO170" s="121"/>
      <c r="AP170" s="121"/>
      <c r="AQ170" s="125"/>
      <c r="AR170" s="121"/>
      <c r="AS170" s="125"/>
      <c r="AT170" s="126"/>
      <c r="AU170" s="126"/>
      <c r="AV170" s="126"/>
      <c r="AW170" s="121"/>
      <c r="AX170" s="121"/>
      <c r="AY170" s="125"/>
      <c r="AZ170" s="125"/>
      <c r="BA170" s="125"/>
      <c r="BB170" s="125"/>
      <c r="BC170" s="125"/>
      <c r="BD170" s="125"/>
      <c r="BE170" s="124"/>
      <c r="BF170" s="123"/>
      <c r="BG170" s="122"/>
      <c r="BH170" s="119"/>
      <c r="BI170" s="114">
        <f t="shared" si="11"/>
        <v>0</v>
      </c>
      <c r="BJ170" s="109">
        <f t="shared" si="12"/>
        <v>12</v>
      </c>
    </row>
    <row r="171" spans="2:62" ht="13.5" thickBot="1" x14ac:dyDescent="0.25">
      <c r="B171" s="190">
        <f t="shared" si="9"/>
        <v>160</v>
      </c>
      <c r="C171" s="191" t="s">
        <v>231</v>
      </c>
      <c r="D171" s="190" t="s">
        <v>260</v>
      </c>
      <c r="E171" s="94"/>
      <c r="F171" s="94"/>
      <c r="G171" s="94"/>
      <c r="H171" s="150">
        <f>'I-2024'!BJ171</f>
        <v>10</v>
      </c>
      <c r="I171" s="120"/>
      <c r="J171" s="121"/>
      <c r="K171" s="121"/>
      <c r="L171" s="121"/>
      <c r="M171" s="121"/>
      <c r="N171" s="121"/>
      <c r="O171" s="121"/>
      <c r="P171" s="122"/>
      <c r="Q171" s="119"/>
      <c r="R171" s="119"/>
      <c r="S171" s="119"/>
      <c r="T171" s="123"/>
      <c r="U171" s="124"/>
      <c r="V171" s="123"/>
      <c r="W171" s="125"/>
      <c r="X171" s="125"/>
      <c r="Y171" s="125"/>
      <c r="Z171" s="126"/>
      <c r="AA171" s="126"/>
      <c r="AB171" s="121"/>
      <c r="AC171" s="122"/>
      <c r="AD171" s="120"/>
      <c r="AE171" s="121"/>
      <c r="AF171" s="121"/>
      <c r="AG171" s="122"/>
      <c r="AH171" s="123"/>
      <c r="AI171" s="121"/>
      <c r="AJ171" s="121"/>
      <c r="AK171" s="125"/>
      <c r="AL171" s="122"/>
      <c r="AM171" s="123"/>
      <c r="AN171" s="121"/>
      <c r="AO171" s="121"/>
      <c r="AP171" s="121"/>
      <c r="AQ171" s="125"/>
      <c r="AR171" s="121"/>
      <c r="AS171" s="125"/>
      <c r="AT171" s="126"/>
      <c r="AU171" s="126"/>
      <c r="AV171" s="126"/>
      <c r="AW171" s="121"/>
      <c r="AX171" s="121"/>
      <c r="AY171" s="125"/>
      <c r="AZ171" s="125"/>
      <c r="BA171" s="125"/>
      <c r="BB171" s="125"/>
      <c r="BC171" s="125"/>
      <c r="BD171" s="125"/>
      <c r="BE171" s="124"/>
      <c r="BF171" s="123"/>
      <c r="BG171" s="122"/>
      <c r="BH171" s="119"/>
      <c r="BI171" s="114">
        <f t="shared" si="11"/>
        <v>0</v>
      </c>
      <c r="BJ171" s="109">
        <f t="shared" si="12"/>
        <v>10</v>
      </c>
    </row>
    <row r="172" spans="2:62" ht="13.5" thickBot="1" x14ac:dyDescent="0.25">
      <c r="B172" s="190">
        <f t="shared" si="9"/>
        <v>161</v>
      </c>
      <c r="C172" s="191" t="s">
        <v>231</v>
      </c>
      <c r="D172" s="190" t="s">
        <v>261</v>
      </c>
      <c r="E172" s="94"/>
      <c r="F172" s="94"/>
      <c r="G172" s="94"/>
      <c r="H172" s="150">
        <f>'I-2024'!BJ172</f>
        <v>10</v>
      </c>
      <c r="I172" s="120"/>
      <c r="J172" s="121"/>
      <c r="K172" s="121"/>
      <c r="L172" s="121"/>
      <c r="M172" s="121"/>
      <c r="N172" s="121"/>
      <c r="O172" s="121"/>
      <c r="P172" s="122"/>
      <c r="Q172" s="119"/>
      <c r="R172" s="119"/>
      <c r="S172" s="119"/>
      <c r="T172" s="123"/>
      <c r="U172" s="124"/>
      <c r="V172" s="123"/>
      <c r="W172" s="125"/>
      <c r="X172" s="125"/>
      <c r="Y172" s="125"/>
      <c r="Z172" s="126"/>
      <c r="AA172" s="126"/>
      <c r="AB172" s="121"/>
      <c r="AC172" s="122"/>
      <c r="AD172" s="120"/>
      <c r="AE172" s="121"/>
      <c r="AF172" s="121"/>
      <c r="AG172" s="122"/>
      <c r="AH172" s="123"/>
      <c r="AI172" s="121"/>
      <c r="AJ172" s="121"/>
      <c r="AK172" s="125"/>
      <c r="AL172" s="122"/>
      <c r="AM172" s="123"/>
      <c r="AN172" s="121"/>
      <c r="AO172" s="121"/>
      <c r="AP172" s="121"/>
      <c r="AQ172" s="125"/>
      <c r="AR172" s="121"/>
      <c r="AS172" s="125"/>
      <c r="AT172" s="126"/>
      <c r="AU172" s="126"/>
      <c r="AV172" s="126"/>
      <c r="AW172" s="121"/>
      <c r="AX172" s="121"/>
      <c r="AY172" s="125"/>
      <c r="AZ172" s="125"/>
      <c r="BA172" s="125"/>
      <c r="BB172" s="125"/>
      <c r="BC172" s="125"/>
      <c r="BD172" s="125"/>
      <c r="BE172" s="124"/>
      <c r="BF172" s="123"/>
      <c r="BG172" s="122"/>
      <c r="BH172" s="119"/>
      <c r="BI172" s="114">
        <f t="shared" si="11"/>
        <v>0</v>
      </c>
      <c r="BJ172" s="109">
        <f t="shared" si="12"/>
        <v>10</v>
      </c>
    </row>
  </sheetData>
  <mergeCells count="4">
    <mergeCell ref="B1:D1"/>
    <mergeCell ref="B2:D2"/>
    <mergeCell ref="B3:D3"/>
    <mergeCell ref="H10:H11"/>
  </mergeCells>
  <hyperlinks>
    <hyperlink ref="Q10" r:id="rId1" display="Aytia."/>
    <hyperlink ref="R10" r:id="rId2" display="II-icia."/>
    <hyperlink ref="T10" r:id="rId3" tooltip="nota de entrega con fecha" display="Imp"/>
    <hyperlink ref="AH10" r:id="rId4" tooltip="nota de entrega con fecha" display="V-adm."/>
    <hyperlink ref="AQ10" r:id="rId5" tooltip="nota de entrega con fecha" display="C. igm"/>
    <hyperlink ref="L10" r:id="rId6" display="Sof. C."/>
    <hyperlink ref="W10" r:id="rId7" tooltip="nota de entrega con fecha" display="Lim."/>
    <hyperlink ref="X10" r:id="rId8" tooltip="nota de entrega con fecha" display="III cam"/>
  </hyperlinks>
  <pageMargins left="0.75" right="0.75" top="0.37" bottom="0.48" header="0" footer="0"/>
  <pageSetup orientation="portrait" horizontalDpi="180" verticalDpi="180" r:id="rId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C000"/>
  </sheetPr>
  <dimension ref="A1:J169"/>
  <sheetViews>
    <sheetView topLeftCell="C4" zoomScale="175" zoomScaleNormal="175" workbookViewId="0">
      <selection activeCell="H9" sqref="H9"/>
    </sheetView>
  </sheetViews>
  <sheetFormatPr baseColWidth="10" defaultRowHeight="12.75" x14ac:dyDescent="0.2"/>
  <cols>
    <col min="1" max="1" width="7.5703125" customWidth="1"/>
    <col min="2" max="2" width="12.42578125" customWidth="1"/>
    <col min="3" max="3" width="35.28515625" bestFit="1" customWidth="1"/>
    <col min="4" max="4" width="10.140625" bestFit="1" customWidth="1"/>
    <col min="5" max="5" width="12.140625" bestFit="1" customWidth="1"/>
    <col min="6" max="6" width="12.5703125" bestFit="1" customWidth="1"/>
    <col min="7" max="7" width="14.7109375" bestFit="1" customWidth="1"/>
    <col min="8" max="8" width="13.140625" style="75" bestFit="1" customWidth="1"/>
    <col min="9" max="9" width="12.85546875" bestFit="1" customWidth="1"/>
    <col min="10" max="10" width="3.28515625" style="74" customWidth="1"/>
    <col min="11" max="11" width="4" customWidth="1"/>
  </cols>
  <sheetData>
    <row r="1" spans="1:9" ht="11.25" customHeight="1" x14ac:dyDescent="0.2">
      <c r="A1" s="215" t="s">
        <v>215</v>
      </c>
      <c r="B1" s="215"/>
      <c r="C1" s="215"/>
    </row>
    <row r="2" spans="1:9" ht="11.25" customHeight="1" x14ac:dyDescent="0.2">
      <c r="A2" s="216" t="s">
        <v>216</v>
      </c>
      <c r="B2" s="216"/>
      <c r="C2" s="216"/>
    </row>
    <row r="3" spans="1:9" ht="11.25" customHeight="1" x14ac:dyDescent="0.2">
      <c r="A3" s="216" t="s">
        <v>217</v>
      </c>
      <c r="B3" s="216"/>
      <c r="C3" s="216"/>
    </row>
    <row r="5" spans="1:9" ht="18" x14ac:dyDescent="0.25">
      <c r="A5" s="217" t="s">
        <v>207</v>
      </c>
      <c r="B5" s="217"/>
      <c r="C5" s="217"/>
      <c r="D5" s="217"/>
      <c r="E5" s="223">
        <f ca="1">TODAY()</f>
        <v>45463</v>
      </c>
      <c r="F5" s="223"/>
      <c r="G5" s="223"/>
      <c r="H5" s="78"/>
      <c r="I5" s="151">
        <f ca="1">TODAY()</f>
        <v>45463</v>
      </c>
    </row>
    <row r="6" spans="1:9" ht="13.5" thickBot="1" x14ac:dyDescent="0.25"/>
    <row r="7" spans="1:9" x14ac:dyDescent="0.2">
      <c r="A7" s="224" t="s">
        <v>198</v>
      </c>
      <c r="B7" s="226" t="s">
        <v>2</v>
      </c>
      <c r="C7" s="228" t="s">
        <v>1</v>
      </c>
      <c r="D7" s="220" t="s">
        <v>264</v>
      </c>
      <c r="E7" s="220" t="s">
        <v>262</v>
      </c>
      <c r="F7" s="220" t="s">
        <v>263</v>
      </c>
      <c r="G7" s="218" t="s">
        <v>205</v>
      </c>
      <c r="H7" s="218" t="s">
        <v>206</v>
      </c>
      <c r="I7" s="218" t="s">
        <v>197</v>
      </c>
    </row>
    <row r="8" spans="1:9" ht="13.5" thickBot="1" x14ac:dyDescent="0.25">
      <c r="A8" s="225"/>
      <c r="B8" s="227"/>
      <c r="C8" s="229"/>
      <c r="D8" s="221"/>
      <c r="E8" s="221"/>
      <c r="F8" s="221"/>
      <c r="G8" s="219"/>
      <c r="H8" s="222"/>
      <c r="I8" s="219"/>
    </row>
    <row r="9" spans="1:9" ht="13.5" thickBot="1" x14ac:dyDescent="0.25">
      <c r="A9" s="174">
        <v>1</v>
      </c>
      <c r="B9" s="20" t="s">
        <v>160</v>
      </c>
      <c r="C9" s="21" t="s">
        <v>161</v>
      </c>
      <c r="D9" s="175">
        <v>28</v>
      </c>
      <c r="E9" s="130">
        <f>'I-2024'!F12</f>
        <v>0</v>
      </c>
      <c r="F9" s="130">
        <f>'I-2024'!G12</f>
        <v>0</v>
      </c>
      <c r="G9" s="131">
        <f>E9+F9</f>
        <v>0</v>
      </c>
      <c r="H9" s="132">
        <f>'I-2024'!BI12+'II-2024'!BI12</f>
        <v>0</v>
      </c>
      <c r="I9" s="143">
        <f>'II-2024'!BJ12</f>
        <v>28</v>
      </c>
    </row>
    <row r="10" spans="1:9" ht="13.5" thickBot="1" x14ac:dyDescent="0.25">
      <c r="A10" s="180">
        <f>A9+1</f>
        <v>2</v>
      </c>
      <c r="B10" s="26" t="s">
        <v>45</v>
      </c>
      <c r="C10" s="27" t="s">
        <v>73</v>
      </c>
      <c r="D10" s="175">
        <v>73</v>
      </c>
      <c r="E10" s="134">
        <f>'I-2024'!F13</f>
        <v>150</v>
      </c>
      <c r="F10" s="134">
        <f>'I-2024'!G13</f>
        <v>0</v>
      </c>
      <c r="G10" s="135">
        <f>E10+F10</f>
        <v>150</v>
      </c>
      <c r="H10" s="136">
        <f>'I-2024'!BI13+'II-2024'!BI13</f>
        <v>4</v>
      </c>
      <c r="I10" s="143">
        <f>'II-2024'!BJ13</f>
        <v>219</v>
      </c>
    </row>
    <row r="11" spans="1:9" ht="13.5" thickBot="1" x14ac:dyDescent="0.25">
      <c r="A11" s="174">
        <f t="shared" ref="A11:A74" si="0">A10+1</f>
        <v>3</v>
      </c>
      <c r="B11" s="20" t="s">
        <v>45</v>
      </c>
      <c r="C11" s="21" t="s">
        <v>15</v>
      </c>
      <c r="D11" s="175">
        <v>64</v>
      </c>
      <c r="E11" s="134">
        <f>'I-2024'!F14</f>
        <v>460</v>
      </c>
      <c r="F11" s="134">
        <f>'I-2024'!G14</f>
        <v>0</v>
      </c>
      <c r="G11" s="135">
        <f t="shared" ref="G11:G74" si="1">E11+F11</f>
        <v>460</v>
      </c>
      <c r="H11" s="136">
        <f>'I-2024'!BI14+'II-2024'!BI14</f>
        <v>25</v>
      </c>
      <c r="I11" s="143">
        <f>'II-2024'!BJ14</f>
        <v>499</v>
      </c>
    </row>
    <row r="12" spans="1:9" ht="13.5" thickBot="1" x14ac:dyDescent="0.25">
      <c r="A12" s="180">
        <f t="shared" si="0"/>
        <v>4</v>
      </c>
      <c r="B12" s="26" t="s">
        <v>45</v>
      </c>
      <c r="C12" s="27" t="s">
        <v>74</v>
      </c>
      <c r="D12" s="175">
        <v>45</v>
      </c>
      <c r="E12" s="134">
        <f>'I-2024'!F15</f>
        <v>0</v>
      </c>
      <c r="F12" s="134">
        <f>'I-2024'!G15</f>
        <v>0</v>
      </c>
      <c r="G12" s="135">
        <f t="shared" si="1"/>
        <v>0</v>
      </c>
      <c r="H12" s="136">
        <f>'I-2024'!BI15+'II-2024'!BI15</f>
        <v>7</v>
      </c>
      <c r="I12" s="143">
        <f>'II-2024'!BJ15</f>
        <v>38</v>
      </c>
    </row>
    <row r="13" spans="1:9" ht="13.5" thickBot="1" x14ac:dyDescent="0.25">
      <c r="A13" s="174">
        <f t="shared" si="0"/>
        <v>5</v>
      </c>
      <c r="B13" s="20" t="s">
        <v>45</v>
      </c>
      <c r="C13" s="21" t="s">
        <v>16</v>
      </c>
      <c r="D13" s="175">
        <v>33</v>
      </c>
      <c r="E13" s="134">
        <f>'I-2024'!F16</f>
        <v>100</v>
      </c>
      <c r="F13" s="134">
        <f>'I-2024'!G16</f>
        <v>0</v>
      </c>
      <c r="G13" s="135">
        <f t="shared" si="1"/>
        <v>100</v>
      </c>
      <c r="H13" s="136">
        <f>'I-2024'!BI16+'II-2024'!BI16</f>
        <v>3</v>
      </c>
      <c r="I13" s="143">
        <f>'II-2024'!BJ16</f>
        <v>130</v>
      </c>
    </row>
    <row r="14" spans="1:9" ht="13.5" thickBot="1" x14ac:dyDescent="0.25">
      <c r="A14" s="180">
        <f t="shared" si="0"/>
        <v>6</v>
      </c>
      <c r="B14" s="26" t="s">
        <v>45</v>
      </c>
      <c r="C14" s="27" t="s">
        <v>157</v>
      </c>
      <c r="D14" s="175">
        <v>32</v>
      </c>
      <c r="E14" s="134">
        <f>'I-2024'!F17</f>
        <v>50</v>
      </c>
      <c r="F14" s="134">
        <f>'I-2024'!G17</f>
        <v>0</v>
      </c>
      <c r="G14" s="135">
        <f t="shared" si="1"/>
        <v>50</v>
      </c>
      <c r="H14" s="136">
        <f>'I-2024'!BI17+'II-2024'!BI17</f>
        <v>0</v>
      </c>
      <c r="I14" s="143">
        <f>'II-2024'!BJ17</f>
        <v>82</v>
      </c>
    </row>
    <row r="15" spans="1:9" ht="13.5" thickBot="1" x14ac:dyDescent="0.25">
      <c r="A15" s="184">
        <f t="shared" si="0"/>
        <v>7</v>
      </c>
      <c r="B15" s="157" t="s">
        <v>45</v>
      </c>
      <c r="C15" s="154" t="s">
        <v>75</v>
      </c>
      <c r="D15" s="175">
        <v>124</v>
      </c>
      <c r="E15" s="134">
        <f>'I-2024'!F18</f>
        <v>100</v>
      </c>
      <c r="F15" s="134">
        <f>'I-2024'!G18</f>
        <v>0</v>
      </c>
      <c r="G15" s="135">
        <f t="shared" si="1"/>
        <v>100</v>
      </c>
      <c r="H15" s="136">
        <f>'I-2024'!BI18+'II-2024'!BI18</f>
        <v>0</v>
      </c>
      <c r="I15" s="143">
        <f>'II-2024'!BJ18</f>
        <v>224</v>
      </c>
    </row>
    <row r="16" spans="1:9" ht="13.5" thickBot="1" x14ac:dyDescent="0.25">
      <c r="A16" s="180">
        <f t="shared" si="0"/>
        <v>8</v>
      </c>
      <c r="B16" s="26" t="s">
        <v>45</v>
      </c>
      <c r="C16" s="27" t="s">
        <v>76</v>
      </c>
      <c r="D16" s="175">
        <v>227</v>
      </c>
      <c r="E16" s="134">
        <f>'I-2024'!F19</f>
        <v>0</v>
      </c>
      <c r="F16" s="134">
        <f>'I-2024'!G19</f>
        <v>0</v>
      </c>
      <c r="G16" s="135">
        <f t="shared" si="1"/>
        <v>0</v>
      </c>
      <c r="H16" s="136">
        <f>'I-2024'!BI19+'II-2024'!BI19</f>
        <v>58</v>
      </c>
      <c r="I16" s="143">
        <f>'II-2024'!BJ19</f>
        <v>169</v>
      </c>
    </row>
    <row r="17" spans="1:9" ht="13.5" thickBot="1" x14ac:dyDescent="0.25">
      <c r="A17" s="174">
        <f t="shared" si="0"/>
        <v>9</v>
      </c>
      <c r="B17" s="20" t="s">
        <v>77</v>
      </c>
      <c r="C17" s="21" t="s">
        <v>18</v>
      </c>
      <c r="D17" s="175">
        <v>23</v>
      </c>
      <c r="E17" s="134">
        <f>'I-2024'!F20</f>
        <v>30</v>
      </c>
      <c r="F17" s="134">
        <f>'I-2024'!G20</f>
        <v>0</v>
      </c>
      <c r="G17" s="135">
        <f t="shared" si="1"/>
        <v>30</v>
      </c>
      <c r="H17" s="136">
        <f>'I-2024'!BI20+'II-2024'!BI20</f>
        <v>0</v>
      </c>
      <c r="I17" s="143">
        <f>'II-2024'!BJ20</f>
        <v>53</v>
      </c>
    </row>
    <row r="18" spans="1:9" ht="13.5" thickBot="1" x14ac:dyDescent="0.25">
      <c r="A18" s="180">
        <f t="shared" si="0"/>
        <v>10</v>
      </c>
      <c r="B18" s="26" t="s">
        <v>45</v>
      </c>
      <c r="C18" s="27" t="s">
        <v>78</v>
      </c>
      <c r="D18" s="175">
        <v>72</v>
      </c>
      <c r="E18" s="134">
        <f>'I-2024'!F21</f>
        <v>300</v>
      </c>
      <c r="F18" s="134">
        <f>'I-2024'!G21</f>
        <v>0</v>
      </c>
      <c r="G18" s="135">
        <f t="shared" si="1"/>
        <v>300</v>
      </c>
      <c r="H18" s="136">
        <f>'I-2024'!BI21+'II-2024'!BI21</f>
        <v>3</v>
      </c>
      <c r="I18" s="143">
        <f>'II-2024'!BJ21</f>
        <v>369</v>
      </c>
    </row>
    <row r="19" spans="1:9" ht="13.5" thickBot="1" x14ac:dyDescent="0.25">
      <c r="A19" s="174">
        <f t="shared" si="0"/>
        <v>11</v>
      </c>
      <c r="B19" s="20" t="s">
        <v>45</v>
      </c>
      <c r="C19" s="21" t="s">
        <v>79</v>
      </c>
      <c r="D19" s="175">
        <v>4</v>
      </c>
      <c r="E19" s="134">
        <f>'I-2024'!F22</f>
        <v>0</v>
      </c>
      <c r="F19" s="134">
        <f>'I-2024'!G22</f>
        <v>0</v>
      </c>
      <c r="G19" s="135">
        <f t="shared" si="1"/>
        <v>0</v>
      </c>
      <c r="H19" s="136">
        <f>'I-2024'!BI22+'II-2024'!BI22</f>
        <v>0</v>
      </c>
      <c r="I19" s="143">
        <f>'II-2024'!BJ22</f>
        <v>4</v>
      </c>
    </row>
    <row r="20" spans="1:9" ht="13.5" thickBot="1" x14ac:dyDescent="0.25">
      <c r="A20" s="180">
        <f t="shared" si="0"/>
        <v>12</v>
      </c>
      <c r="B20" s="26" t="s">
        <v>110</v>
      </c>
      <c r="C20" s="27" t="s">
        <v>133</v>
      </c>
      <c r="D20" s="175">
        <v>80</v>
      </c>
      <c r="E20" s="134">
        <f>'I-2024'!F23</f>
        <v>0</v>
      </c>
      <c r="F20" s="134">
        <f>'I-2024'!G23</f>
        <v>0</v>
      </c>
      <c r="G20" s="135">
        <f t="shared" si="1"/>
        <v>0</v>
      </c>
      <c r="H20" s="136">
        <f>'I-2024'!BI23+'II-2024'!BI23</f>
        <v>0</v>
      </c>
      <c r="I20" s="143">
        <f>'II-2024'!BJ23</f>
        <v>80</v>
      </c>
    </row>
    <row r="21" spans="1:9" ht="13.5" thickBot="1" x14ac:dyDescent="0.25">
      <c r="A21" s="174">
        <f t="shared" si="0"/>
        <v>13</v>
      </c>
      <c r="B21" s="20" t="s">
        <v>110</v>
      </c>
      <c r="C21" s="21" t="s">
        <v>132</v>
      </c>
      <c r="D21" s="175">
        <v>78</v>
      </c>
      <c r="E21" s="134">
        <f>'I-2024'!F24</f>
        <v>0</v>
      </c>
      <c r="F21" s="134">
        <f>'I-2024'!G24</f>
        <v>0</v>
      </c>
      <c r="G21" s="135">
        <f t="shared" si="1"/>
        <v>0</v>
      </c>
      <c r="H21" s="136">
        <f>'I-2024'!BI24+'II-2024'!BI24</f>
        <v>0</v>
      </c>
      <c r="I21" s="143">
        <f>'II-2024'!BJ24</f>
        <v>78</v>
      </c>
    </row>
    <row r="22" spans="1:9" ht="13.5" thickBot="1" x14ac:dyDescent="0.25">
      <c r="A22" s="180">
        <f t="shared" si="0"/>
        <v>14</v>
      </c>
      <c r="B22" s="26" t="s">
        <v>110</v>
      </c>
      <c r="C22" s="27" t="s">
        <v>131</v>
      </c>
      <c r="D22" s="175">
        <v>100</v>
      </c>
      <c r="E22" s="134">
        <f>'I-2024'!F25</f>
        <v>50</v>
      </c>
      <c r="F22" s="134">
        <f>'I-2024'!G25</f>
        <v>0</v>
      </c>
      <c r="G22" s="135">
        <f t="shared" si="1"/>
        <v>50</v>
      </c>
      <c r="H22" s="136">
        <f>'I-2024'!BI25+'II-2024'!BI25</f>
        <v>0</v>
      </c>
      <c r="I22" s="143">
        <f>'II-2024'!BJ25</f>
        <v>150</v>
      </c>
    </row>
    <row r="23" spans="1:9" ht="13.5" thickBot="1" x14ac:dyDescent="0.25">
      <c r="A23" s="174">
        <f t="shared" si="0"/>
        <v>15</v>
      </c>
      <c r="B23" s="20" t="s">
        <v>45</v>
      </c>
      <c r="C23" s="21" t="s">
        <v>24</v>
      </c>
      <c r="D23" s="175">
        <v>66</v>
      </c>
      <c r="E23" s="134">
        <f>'I-2024'!F26</f>
        <v>30</v>
      </c>
      <c r="F23" s="134">
        <f>'I-2024'!G26</f>
        <v>0</v>
      </c>
      <c r="G23" s="135">
        <f t="shared" si="1"/>
        <v>30</v>
      </c>
      <c r="H23" s="136">
        <f>'I-2024'!BI26+'II-2024'!BI26</f>
        <v>1</v>
      </c>
      <c r="I23" s="143">
        <f>'II-2024'!BJ26</f>
        <v>95</v>
      </c>
    </row>
    <row r="24" spans="1:9" ht="13.5" thickBot="1" x14ac:dyDescent="0.25">
      <c r="A24" s="180">
        <f t="shared" si="0"/>
        <v>16</v>
      </c>
      <c r="B24" s="26" t="s">
        <v>45</v>
      </c>
      <c r="C24" s="27" t="s">
        <v>111</v>
      </c>
      <c r="D24" s="175">
        <v>97</v>
      </c>
      <c r="E24" s="134">
        <f>'I-2024'!F27</f>
        <v>150</v>
      </c>
      <c r="F24" s="134">
        <f>'I-2024'!G27</f>
        <v>0</v>
      </c>
      <c r="G24" s="135">
        <f t="shared" si="1"/>
        <v>150</v>
      </c>
      <c r="H24" s="136">
        <f>'I-2024'!BI27+'II-2024'!BI27</f>
        <v>0</v>
      </c>
      <c r="I24" s="143">
        <f>'II-2024'!BJ27</f>
        <v>247</v>
      </c>
    </row>
    <row r="25" spans="1:9" ht="13.5" thickBot="1" x14ac:dyDescent="0.25">
      <c r="A25" s="174">
        <f t="shared" si="0"/>
        <v>17</v>
      </c>
      <c r="B25" s="20" t="s">
        <v>45</v>
      </c>
      <c r="C25" s="21" t="s">
        <v>112</v>
      </c>
      <c r="D25" s="175">
        <v>19</v>
      </c>
      <c r="E25" s="134">
        <f>'I-2024'!F28</f>
        <v>10</v>
      </c>
      <c r="F25" s="134">
        <f>'I-2024'!G28</f>
        <v>0</v>
      </c>
      <c r="G25" s="135">
        <f t="shared" si="1"/>
        <v>10</v>
      </c>
      <c r="H25" s="136">
        <f>'I-2024'!BI28+'II-2024'!BI28</f>
        <v>1</v>
      </c>
      <c r="I25" s="143">
        <f>'II-2024'!BJ28</f>
        <v>28</v>
      </c>
    </row>
    <row r="26" spans="1:9" ht="13.5" thickBot="1" x14ac:dyDescent="0.25">
      <c r="A26" s="180">
        <f t="shared" si="0"/>
        <v>18</v>
      </c>
      <c r="B26" s="26" t="s">
        <v>45</v>
      </c>
      <c r="C26" s="27" t="s">
        <v>171</v>
      </c>
      <c r="D26" s="175">
        <v>85</v>
      </c>
      <c r="E26" s="134">
        <f>'I-2024'!F29</f>
        <v>60</v>
      </c>
      <c r="F26" s="134">
        <f>'I-2024'!G29</f>
        <v>0</v>
      </c>
      <c r="G26" s="135">
        <f t="shared" si="1"/>
        <v>60</v>
      </c>
      <c r="H26" s="136">
        <f>'I-2024'!BI29+'II-2024'!BI29</f>
        <v>0</v>
      </c>
      <c r="I26" s="143">
        <f>'II-2024'!BJ29</f>
        <v>145</v>
      </c>
    </row>
    <row r="27" spans="1:9" ht="13.5" thickBot="1" x14ac:dyDescent="0.25">
      <c r="A27" s="174">
        <f t="shared" si="0"/>
        <v>19</v>
      </c>
      <c r="B27" s="20" t="s">
        <v>45</v>
      </c>
      <c r="C27" s="21" t="s">
        <v>12</v>
      </c>
      <c r="D27" s="175">
        <v>27</v>
      </c>
      <c r="E27" s="134">
        <f>'I-2024'!F30</f>
        <v>0</v>
      </c>
      <c r="F27" s="134">
        <f>'I-2024'!G30</f>
        <v>0</v>
      </c>
      <c r="G27" s="135">
        <f t="shared" si="1"/>
        <v>0</v>
      </c>
      <c r="H27" s="136">
        <f>'I-2024'!BI30+'II-2024'!BI30</f>
        <v>0</v>
      </c>
      <c r="I27" s="143">
        <f>'II-2024'!BJ30</f>
        <v>27</v>
      </c>
    </row>
    <row r="28" spans="1:9" ht="13.5" thickBot="1" x14ac:dyDescent="0.25">
      <c r="A28" s="180">
        <f t="shared" si="0"/>
        <v>20</v>
      </c>
      <c r="B28" s="26" t="s">
        <v>45</v>
      </c>
      <c r="C28" s="27" t="s">
        <v>80</v>
      </c>
      <c r="D28" s="175">
        <v>47</v>
      </c>
      <c r="E28" s="134">
        <f>'I-2024'!F31</f>
        <v>100</v>
      </c>
      <c r="F28" s="134">
        <f>'I-2024'!G31</f>
        <v>0</v>
      </c>
      <c r="G28" s="135">
        <f t="shared" si="1"/>
        <v>100</v>
      </c>
      <c r="H28" s="136">
        <f>'I-2024'!BI31+'II-2024'!BI31</f>
        <v>0</v>
      </c>
      <c r="I28" s="143">
        <f>'II-2024'!BJ31</f>
        <v>147</v>
      </c>
    </row>
    <row r="29" spans="1:9" ht="13.5" thickBot="1" x14ac:dyDescent="0.25">
      <c r="A29" s="174">
        <f t="shared" si="0"/>
        <v>21</v>
      </c>
      <c r="B29" s="20" t="s">
        <v>45</v>
      </c>
      <c r="C29" s="21" t="s">
        <v>81</v>
      </c>
      <c r="D29" s="175">
        <v>62</v>
      </c>
      <c r="E29" s="134">
        <f>'I-2024'!F32</f>
        <v>0</v>
      </c>
      <c r="F29" s="134">
        <f>'I-2024'!G32</f>
        <v>0</v>
      </c>
      <c r="G29" s="135">
        <f t="shared" si="1"/>
        <v>0</v>
      </c>
      <c r="H29" s="136">
        <f>'I-2024'!BI32+'II-2024'!BI32</f>
        <v>10</v>
      </c>
      <c r="I29" s="143">
        <f>'II-2024'!BJ32</f>
        <v>52</v>
      </c>
    </row>
    <row r="30" spans="1:9" ht="13.5" thickBot="1" x14ac:dyDescent="0.25">
      <c r="A30" s="180">
        <f t="shared" si="0"/>
        <v>22</v>
      </c>
      <c r="B30" s="26" t="s">
        <v>45</v>
      </c>
      <c r="C30" s="27" t="s">
        <v>30</v>
      </c>
      <c r="D30" s="175">
        <v>21</v>
      </c>
      <c r="E30" s="134">
        <f>'I-2024'!F33</f>
        <v>25</v>
      </c>
      <c r="F30" s="134">
        <f>'I-2024'!G33</f>
        <v>0</v>
      </c>
      <c r="G30" s="135">
        <f t="shared" si="1"/>
        <v>25</v>
      </c>
      <c r="H30" s="136">
        <f>'I-2024'!BI33+'II-2024'!BI33</f>
        <v>0</v>
      </c>
      <c r="I30" s="143">
        <f>'II-2024'!BJ33</f>
        <v>46</v>
      </c>
    </row>
    <row r="31" spans="1:9" ht="13.5" thickBot="1" x14ac:dyDescent="0.25">
      <c r="A31" s="174">
        <f t="shared" si="0"/>
        <v>23</v>
      </c>
      <c r="B31" s="20" t="s">
        <v>45</v>
      </c>
      <c r="C31" s="21" t="s">
        <v>72</v>
      </c>
      <c r="D31" s="175">
        <v>54</v>
      </c>
      <c r="E31" s="134">
        <f>'I-2024'!F34</f>
        <v>120</v>
      </c>
      <c r="F31" s="134">
        <f>'I-2024'!G34</f>
        <v>0</v>
      </c>
      <c r="G31" s="135">
        <f t="shared" si="1"/>
        <v>120</v>
      </c>
      <c r="H31" s="136">
        <f>'I-2024'!BI34+'II-2024'!BI34</f>
        <v>2</v>
      </c>
      <c r="I31" s="143">
        <f>'II-2024'!BJ34</f>
        <v>172</v>
      </c>
    </row>
    <row r="32" spans="1:9" ht="13.5" thickBot="1" x14ac:dyDescent="0.25">
      <c r="A32" s="180">
        <f t="shared" si="0"/>
        <v>24</v>
      </c>
      <c r="B32" s="26" t="s">
        <v>45</v>
      </c>
      <c r="C32" s="27" t="s">
        <v>82</v>
      </c>
      <c r="D32" s="175">
        <v>376</v>
      </c>
      <c r="E32" s="134">
        <f>'I-2024'!F35</f>
        <v>250</v>
      </c>
      <c r="F32" s="134">
        <f>'I-2024'!G35</f>
        <v>0</v>
      </c>
      <c r="G32" s="135">
        <f t="shared" si="1"/>
        <v>250</v>
      </c>
      <c r="H32" s="136">
        <f>'I-2024'!BI35+'II-2024'!BI35</f>
        <v>0</v>
      </c>
      <c r="I32" s="143">
        <f>'II-2024'!BJ35</f>
        <v>626</v>
      </c>
    </row>
    <row r="33" spans="1:9" ht="13.5" thickBot="1" x14ac:dyDescent="0.25">
      <c r="A33" s="174">
        <f t="shared" si="0"/>
        <v>25</v>
      </c>
      <c r="B33" s="20" t="s">
        <v>45</v>
      </c>
      <c r="C33" s="21" t="s">
        <v>118</v>
      </c>
      <c r="D33" s="175">
        <v>10</v>
      </c>
      <c r="E33" s="134">
        <f>'I-2024'!F36</f>
        <v>0</v>
      </c>
      <c r="F33" s="134">
        <f>'I-2024'!G36</f>
        <v>0</v>
      </c>
      <c r="G33" s="135">
        <f t="shared" si="1"/>
        <v>0</v>
      </c>
      <c r="H33" s="136">
        <f>'I-2024'!BI36+'II-2024'!BI36</f>
        <v>0</v>
      </c>
      <c r="I33" s="143">
        <f>'II-2024'!BJ36</f>
        <v>10</v>
      </c>
    </row>
    <row r="34" spans="1:9" ht="13.5" thickBot="1" x14ac:dyDescent="0.25">
      <c r="A34" s="180">
        <f t="shared" si="0"/>
        <v>26</v>
      </c>
      <c r="B34" s="26" t="s">
        <v>45</v>
      </c>
      <c r="C34" s="27" t="s">
        <v>162</v>
      </c>
      <c r="D34" s="175">
        <v>2</v>
      </c>
      <c r="E34" s="134">
        <f>'I-2024'!F37</f>
        <v>1150</v>
      </c>
      <c r="F34" s="134">
        <f>'I-2024'!G37</f>
        <v>0</v>
      </c>
      <c r="G34" s="135">
        <f t="shared" si="1"/>
        <v>1150</v>
      </c>
      <c r="H34" s="136">
        <f>'I-2024'!BI37+'II-2024'!BI37</f>
        <v>5</v>
      </c>
      <c r="I34" s="143">
        <f>'II-2024'!BJ37</f>
        <v>1147</v>
      </c>
    </row>
    <row r="35" spans="1:9" ht="13.5" thickBot="1" x14ac:dyDescent="0.25">
      <c r="A35" s="174">
        <f t="shared" si="0"/>
        <v>27</v>
      </c>
      <c r="B35" s="20" t="s">
        <v>45</v>
      </c>
      <c r="C35" s="21" t="s">
        <v>163</v>
      </c>
      <c r="D35" s="175">
        <v>0</v>
      </c>
      <c r="E35" s="134">
        <f>'I-2024'!F38</f>
        <v>0</v>
      </c>
      <c r="F35" s="134">
        <f>'I-2024'!G38</f>
        <v>0</v>
      </c>
      <c r="G35" s="135">
        <f t="shared" si="1"/>
        <v>0</v>
      </c>
      <c r="H35" s="136">
        <f>'I-2024'!BI38+'II-2024'!BI38</f>
        <v>0</v>
      </c>
      <c r="I35" s="143">
        <f>'II-2024'!BJ38</f>
        <v>0</v>
      </c>
    </row>
    <row r="36" spans="1:9" ht="13.5" thickBot="1" x14ac:dyDescent="0.25">
      <c r="A36" s="180">
        <f t="shared" si="0"/>
        <v>28</v>
      </c>
      <c r="B36" s="26" t="s">
        <v>45</v>
      </c>
      <c r="C36" s="27" t="s">
        <v>148</v>
      </c>
      <c r="D36" s="175">
        <v>610</v>
      </c>
      <c r="E36" s="134">
        <f>'I-2024'!F39</f>
        <v>0</v>
      </c>
      <c r="F36" s="134">
        <f>'I-2024'!G39</f>
        <v>0</v>
      </c>
      <c r="G36" s="135">
        <f t="shared" si="1"/>
        <v>0</v>
      </c>
      <c r="H36" s="136">
        <f>'I-2024'!BI39+'II-2024'!BI39</f>
        <v>0</v>
      </c>
      <c r="I36" s="143">
        <f>'II-2024'!BJ39</f>
        <v>610</v>
      </c>
    </row>
    <row r="37" spans="1:9" ht="13.5" thickBot="1" x14ac:dyDescent="0.25">
      <c r="A37" s="174">
        <f t="shared" si="0"/>
        <v>29</v>
      </c>
      <c r="B37" s="20" t="s">
        <v>45</v>
      </c>
      <c r="C37" s="21" t="s">
        <v>113</v>
      </c>
      <c r="D37" s="175">
        <v>53</v>
      </c>
      <c r="E37" s="134">
        <f>'I-2024'!F40</f>
        <v>0</v>
      </c>
      <c r="F37" s="134">
        <f>'I-2024'!G40</f>
        <v>0</v>
      </c>
      <c r="G37" s="135">
        <f t="shared" si="1"/>
        <v>0</v>
      </c>
      <c r="H37" s="136">
        <f>'I-2024'!BI40+'II-2024'!BI40</f>
        <v>0</v>
      </c>
      <c r="I37" s="143">
        <f>'II-2024'!BJ40</f>
        <v>53</v>
      </c>
    </row>
    <row r="38" spans="1:9" ht="13.5" thickBot="1" x14ac:dyDescent="0.25">
      <c r="A38" s="180">
        <f t="shared" si="0"/>
        <v>30</v>
      </c>
      <c r="B38" s="26" t="s">
        <v>45</v>
      </c>
      <c r="C38" s="27" t="s">
        <v>114</v>
      </c>
      <c r="D38" s="175">
        <v>147</v>
      </c>
      <c r="E38" s="134">
        <f>'I-2024'!F41</f>
        <v>0</v>
      </c>
      <c r="F38" s="134">
        <f>'I-2024'!G41</f>
        <v>0</v>
      </c>
      <c r="G38" s="135">
        <f t="shared" si="1"/>
        <v>0</v>
      </c>
      <c r="H38" s="136">
        <f>'I-2024'!BI41+'II-2024'!BI41</f>
        <v>0</v>
      </c>
      <c r="I38" s="143">
        <f>'II-2024'!BJ41</f>
        <v>147</v>
      </c>
    </row>
    <row r="39" spans="1:9" ht="13.5" thickBot="1" x14ac:dyDescent="0.25">
      <c r="A39" s="174">
        <f t="shared" si="0"/>
        <v>31</v>
      </c>
      <c r="B39" s="20" t="s">
        <v>45</v>
      </c>
      <c r="C39" s="21" t="s">
        <v>23</v>
      </c>
      <c r="D39" s="175">
        <v>66</v>
      </c>
      <c r="E39" s="134">
        <f>'I-2024'!F42</f>
        <v>200</v>
      </c>
      <c r="F39" s="134">
        <f>'I-2024'!G42</f>
        <v>0</v>
      </c>
      <c r="G39" s="135">
        <f t="shared" si="1"/>
        <v>200</v>
      </c>
      <c r="H39" s="136">
        <f>'I-2024'!BI42+'II-2024'!BI42</f>
        <v>5</v>
      </c>
      <c r="I39" s="143">
        <f>'II-2024'!BJ42</f>
        <v>261</v>
      </c>
    </row>
    <row r="40" spans="1:9" ht="13.5" thickBot="1" x14ac:dyDescent="0.25">
      <c r="A40" s="180">
        <f t="shared" si="0"/>
        <v>32</v>
      </c>
      <c r="B40" s="26" t="s">
        <v>77</v>
      </c>
      <c r="C40" s="27" t="s">
        <v>115</v>
      </c>
      <c r="D40" s="175">
        <v>15</v>
      </c>
      <c r="E40" s="134">
        <f>'I-2024'!F43</f>
        <v>0</v>
      </c>
      <c r="F40" s="134">
        <f>'I-2024'!G43</f>
        <v>0</v>
      </c>
      <c r="G40" s="135">
        <f t="shared" si="1"/>
        <v>0</v>
      </c>
      <c r="H40" s="136">
        <f>'I-2024'!BI43+'II-2024'!BI43</f>
        <v>0</v>
      </c>
      <c r="I40" s="143">
        <f>'II-2024'!BJ43</f>
        <v>15</v>
      </c>
    </row>
    <row r="41" spans="1:9" ht="13.5" thickBot="1" x14ac:dyDescent="0.25">
      <c r="A41" s="174">
        <f t="shared" si="0"/>
        <v>33</v>
      </c>
      <c r="B41" s="20" t="s">
        <v>77</v>
      </c>
      <c r="C41" s="21" t="s">
        <v>134</v>
      </c>
      <c r="D41" s="175">
        <v>85</v>
      </c>
      <c r="E41" s="134">
        <f>'I-2024'!F44</f>
        <v>100</v>
      </c>
      <c r="F41" s="134">
        <f>'I-2024'!G44</f>
        <v>0</v>
      </c>
      <c r="G41" s="135">
        <f t="shared" si="1"/>
        <v>100</v>
      </c>
      <c r="H41" s="136">
        <f>'I-2024'!BI44+'II-2024'!BI44</f>
        <v>0</v>
      </c>
      <c r="I41" s="143">
        <f>'II-2024'!BJ44</f>
        <v>185</v>
      </c>
    </row>
    <row r="42" spans="1:9" ht="13.5" thickBot="1" x14ac:dyDescent="0.25">
      <c r="A42" s="180">
        <f t="shared" si="0"/>
        <v>34</v>
      </c>
      <c r="B42" s="26" t="s">
        <v>45</v>
      </c>
      <c r="C42" s="27" t="s">
        <v>13</v>
      </c>
      <c r="D42" s="175">
        <v>115</v>
      </c>
      <c r="E42" s="134">
        <f>'I-2024'!F45</f>
        <v>250</v>
      </c>
      <c r="F42" s="134">
        <f>'I-2024'!G45</f>
        <v>0</v>
      </c>
      <c r="G42" s="135">
        <f t="shared" si="1"/>
        <v>250</v>
      </c>
      <c r="H42" s="136">
        <f>'I-2024'!BI45+'II-2024'!BI45</f>
        <v>1</v>
      </c>
      <c r="I42" s="143">
        <f>'II-2024'!BJ45</f>
        <v>364</v>
      </c>
    </row>
    <row r="43" spans="1:9" ht="13.5" thickBot="1" x14ac:dyDescent="0.25">
      <c r="A43" s="174">
        <f t="shared" si="0"/>
        <v>35</v>
      </c>
      <c r="B43" s="20" t="s">
        <v>45</v>
      </c>
      <c r="C43" s="21" t="s">
        <v>17</v>
      </c>
      <c r="D43" s="175">
        <v>103</v>
      </c>
      <c r="E43" s="134">
        <f>'I-2024'!F46</f>
        <v>200</v>
      </c>
      <c r="F43" s="134">
        <f>'I-2024'!G46</f>
        <v>0</v>
      </c>
      <c r="G43" s="135">
        <f t="shared" si="1"/>
        <v>200</v>
      </c>
      <c r="H43" s="136">
        <f>'I-2024'!BI46+'II-2024'!BI46</f>
        <v>5</v>
      </c>
      <c r="I43" s="143">
        <f>'II-2024'!BJ46</f>
        <v>298</v>
      </c>
    </row>
    <row r="44" spans="1:9" ht="13.5" thickBot="1" x14ac:dyDescent="0.25">
      <c r="A44" s="180">
        <f t="shared" si="0"/>
        <v>36</v>
      </c>
      <c r="B44" s="26" t="s">
        <v>45</v>
      </c>
      <c r="C44" s="27" t="s">
        <v>149</v>
      </c>
      <c r="D44" s="175">
        <v>108</v>
      </c>
      <c r="E44" s="134">
        <f>'I-2024'!F47</f>
        <v>0</v>
      </c>
      <c r="F44" s="134">
        <f>'I-2024'!G47</f>
        <v>0</v>
      </c>
      <c r="G44" s="135">
        <f t="shared" si="1"/>
        <v>0</v>
      </c>
      <c r="H44" s="136">
        <f>'I-2024'!BI47+'II-2024'!BI47</f>
        <v>0</v>
      </c>
      <c r="I44" s="143">
        <f>'II-2024'!BJ47</f>
        <v>108</v>
      </c>
    </row>
    <row r="45" spans="1:9" ht="13.5" thickBot="1" x14ac:dyDescent="0.25">
      <c r="A45" s="174">
        <f t="shared" si="0"/>
        <v>37</v>
      </c>
      <c r="B45" s="20" t="s">
        <v>45</v>
      </c>
      <c r="C45" s="21" t="s">
        <v>83</v>
      </c>
      <c r="D45" s="175">
        <v>52</v>
      </c>
      <c r="E45" s="134">
        <f>'I-2024'!F48</f>
        <v>0</v>
      </c>
      <c r="F45" s="134">
        <f>'I-2024'!G48</f>
        <v>0</v>
      </c>
      <c r="G45" s="135">
        <f t="shared" si="1"/>
        <v>0</v>
      </c>
      <c r="H45" s="136">
        <f>'I-2024'!BI48+'II-2024'!BI48</f>
        <v>0</v>
      </c>
      <c r="I45" s="143">
        <f>'II-2024'!BJ48</f>
        <v>52</v>
      </c>
    </row>
    <row r="46" spans="1:9" ht="13.5" thickBot="1" x14ac:dyDescent="0.25">
      <c r="A46" s="180">
        <f t="shared" si="0"/>
        <v>38</v>
      </c>
      <c r="B46" s="26" t="s">
        <v>45</v>
      </c>
      <c r="C46" s="27" t="s">
        <v>14</v>
      </c>
      <c r="D46" s="175">
        <v>114</v>
      </c>
      <c r="E46" s="134">
        <f>'I-2024'!F49</f>
        <v>50</v>
      </c>
      <c r="F46" s="134">
        <f>'I-2024'!G49</f>
        <v>0</v>
      </c>
      <c r="G46" s="135">
        <f t="shared" si="1"/>
        <v>50</v>
      </c>
      <c r="H46" s="136">
        <f>'I-2024'!BI49+'II-2024'!BI49</f>
        <v>0</v>
      </c>
      <c r="I46" s="143">
        <f>'II-2024'!BJ49</f>
        <v>164</v>
      </c>
    </row>
    <row r="47" spans="1:9" ht="13.5" thickBot="1" x14ac:dyDescent="0.25">
      <c r="A47" s="174">
        <f t="shared" si="0"/>
        <v>39</v>
      </c>
      <c r="B47" s="20" t="s">
        <v>45</v>
      </c>
      <c r="C47" s="21" t="s">
        <v>22</v>
      </c>
      <c r="D47" s="175">
        <v>46</v>
      </c>
      <c r="E47" s="134">
        <f>'I-2024'!F50</f>
        <v>100</v>
      </c>
      <c r="F47" s="134">
        <f>'I-2024'!G50</f>
        <v>0</v>
      </c>
      <c r="G47" s="135">
        <f t="shared" si="1"/>
        <v>100</v>
      </c>
      <c r="H47" s="136">
        <f>'I-2024'!BI50+'II-2024'!BI50</f>
        <v>2</v>
      </c>
      <c r="I47" s="143">
        <f>'II-2024'!BJ50</f>
        <v>144</v>
      </c>
    </row>
    <row r="48" spans="1:9" ht="13.5" thickBot="1" x14ac:dyDescent="0.25">
      <c r="A48" s="180">
        <f t="shared" si="0"/>
        <v>40</v>
      </c>
      <c r="B48" s="26" t="s">
        <v>45</v>
      </c>
      <c r="C48" s="27" t="s">
        <v>164</v>
      </c>
      <c r="D48" s="175">
        <v>36</v>
      </c>
      <c r="E48" s="134">
        <f>'I-2024'!F51</f>
        <v>80</v>
      </c>
      <c r="F48" s="134">
        <f>'I-2024'!G51</f>
        <v>0</v>
      </c>
      <c r="G48" s="135">
        <f t="shared" si="1"/>
        <v>80</v>
      </c>
      <c r="H48" s="136">
        <f>'I-2024'!BI51+'II-2024'!BI51</f>
        <v>1</v>
      </c>
      <c r="I48" s="143">
        <f>'II-2024'!BJ51</f>
        <v>115</v>
      </c>
    </row>
    <row r="49" spans="1:10" ht="13.5" thickBot="1" x14ac:dyDescent="0.25">
      <c r="A49" s="174">
        <f t="shared" si="0"/>
        <v>41</v>
      </c>
      <c r="B49" s="20" t="s">
        <v>45</v>
      </c>
      <c r="C49" s="21" t="s">
        <v>179</v>
      </c>
      <c r="D49" s="175">
        <v>54</v>
      </c>
      <c r="E49" s="134">
        <f>'I-2024'!F52</f>
        <v>50</v>
      </c>
      <c r="F49" s="134">
        <f>'I-2024'!G52</f>
        <v>0</v>
      </c>
      <c r="G49" s="135">
        <f t="shared" si="1"/>
        <v>50</v>
      </c>
      <c r="H49" s="136">
        <f>'I-2024'!BI52+'II-2024'!BI52</f>
        <v>0</v>
      </c>
      <c r="I49" s="143">
        <f>'II-2024'!BJ52</f>
        <v>104</v>
      </c>
    </row>
    <row r="50" spans="1:10" ht="13.5" thickBot="1" x14ac:dyDescent="0.25">
      <c r="A50" s="180">
        <f t="shared" si="0"/>
        <v>42</v>
      </c>
      <c r="B50" s="26" t="s">
        <v>45</v>
      </c>
      <c r="C50" s="27" t="s">
        <v>119</v>
      </c>
      <c r="D50" s="175">
        <v>46</v>
      </c>
      <c r="E50" s="134">
        <f>'I-2024'!F53</f>
        <v>100</v>
      </c>
      <c r="F50" s="134">
        <f>'I-2024'!G53</f>
        <v>0</v>
      </c>
      <c r="G50" s="135">
        <f t="shared" si="1"/>
        <v>100</v>
      </c>
      <c r="H50" s="136">
        <f>'I-2024'!BI53+'II-2024'!BI53</f>
        <v>0</v>
      </c>
      <c r="I50" s="143">
        <f>'II-2024'!BJ53</f>
        <v>146</v>
      </c>
    </row>
    <row r="51" spans="1:10" ht="13.5" thickBot="1" x14ac:dyDescent="0.25">
      <c r="A51" s="174">
        <f t="shared" si="0"/>
        <v>43</v>
      </c>
      <c r="B51" s="20" t="s">
        <v>45</v>
      </c>
      <c r="C51" s="21" t="s">
        <v>165</v>
      </c>
      <c r="D51" s="175">
        <v>74</v>
      </c>
      <c r="E51" s="134">
        <f>'I-2024'!F54</f>
        <v>40</v>
      </c>
      <c r="F51" s="134">
        <f>'I-2024'!G54</f>
        <v>0</v>
      </c>
      <c r="G51" s="135">
        <f t="shared" si="1"/>
        <v>40</v>
      </c>
      <c r="H51" s="136">
        <f>'I-2024'!BI54+'II-2024'!BI54</f>
        <v>0</v>
      </c>
      <c r="I51" s="143">
        <f>'II-2024'!BJ54</f>
        <v>114</v>
      </c>
    </row>
    <row r="52" spans="1:10" ht="13.5" thickBot="1" x14ac:dyDescent="0.25">
      <c r="A52" s="180">
        <f t="shared" si="0"/>
        <v>44</v>
      </c>
      <c r="B52" s="26" t="s">
        <v>45</v>
      </c>
      <c r="C52" s="27" t="s">
        <v>150</v>
      </c>
      <c r="D52" s="175">
        <v>205</v>
      </c>
      <c r="E52" s="134">
        <f>'I-2024'!F55</f>
        <v>100</v>
      </c>
      <c r="F52" s="134">
        <f>'I-2024'!G55</f>
        <v>0</v>
      </c>
      <c r="G52" s="135">
        <f t="shared" si="1"/>
        <v>100</v>
      </c>
      <c r="H52" s="136">
        <f>'I-2024'!BI55+'II-2024'!BI55</f>
        <v>3</v>
      </c>
      <c r="I52" s="143">
        <f>'II-2024'!BJ55</f>
        <v>302</v>
      </c>
    </row>
    <row r="53" spans="1:10" ht="13.5" thickBot="1" x14ac:dyDescent="0.25">
      <c r="A53" s="174">
        <f t="shared" si="0"/>
        <v>45</v>
      </c>
      <c r="B53" s="20" t="s">
        <v>45</v>
      </c>
      <c r="C53" s="21" t="s">
        <v>84</v>
      </c>
      <c r="D53" s="175">
        <v>500</v>
      </c>
      <c r="E53" s="134">
        <f>'I-2024'!F56</f>
        <v>500</v>
      </c>
      <c r="F53" s="134">
        <f>'I-2024'!G56</f>
        <v>0</v>
      </c>
      <c r="G53" s="135">
        <f t="shared" si="1"/>
        <v>500</v>
      </c>
      <c r="H53" s="136">
        <f>'I-2024'!BI56+'II-2024'!BI56</f>
        <v>5</v>
      </c>
      <c r="I53" s="143">
        <f>'II-2024'!BJ56</f>
        <v>995</v>
      </c>
    </row>
    <row r="54" spans="1:10" ht="13.5" thickBot="1" x14ac:dyDescent="0.25">
      <c r="A54" s="184">
        <f t="shared" si="0"/>
        <v>46</v>
      </c>
      <c r="B54" s="157" t="s">
        <v>47</v>
      </c>
      <c r="C54" s="154" t="s">
        <v>42</v>
      </c>
      <c r="D54" s="175">
        <v>106</v>
      </c>
      <c r="E54" s="134"/>
      <c r="F54" s="134">
        <f>'I-2024'!G57</f>
        <v>0</v>
      </c>
      <c r="G54" s="135">
        <f t="shared" si="1"/>
        <v>0</v>
      </c>
      <c r="H54" s="136">
        <f>'I-2024'!BI57+'II-2024'!BI57</f>
        <v>0</v>
      </c>
      <c r="I54" s="143">
        <f>'II-2024'!BJ57</f>
        <v>156</v>
      </c>
    </row>
    <row r="55" spans="1:10" ht="13.5" thickBot="1" x14ac:dyDescent="0.25">
      <c r="A55" s="180">
        <f t="shared" si="0"/>
        <v>47</v>
      </c>
      <c r="B55" s="26" t="s">
        <v>141</v>
      </c>
      <c r="C55" s="27" t="s">
        <v>19</v>
      </c>
      <c r="D55" s="175">
        <v>8</v>
      </c>
      <c r="E55" s="134">
        <f>'I-2024'!F58</f>
        <v>0</v>
      </c>
      <c r="F55" s="134">
        <f>'I-2024'!G58</f>
        <v>0</v>
      </c>
      <c r="G55" s="135">
        <f t="shared" si="1"/>
        <v>0</v>
      </c>
      <c r="H55" s="136">
        <f>'I-2024'!BI58+'II-2024'!BI58</f>
        <v>0</v>
      </c>
      <c r="I55" s="143">
        <f>'II-2024'!BJ58</f>
        <v>8</v>
      </c>
    </row>
    <row r="56" spans="1:10" ht="13.5" thickBot="1" x14ac:dyDescent="0.25">
      <c r="A56" s="174">
        <f t="shared" si="0"/>
        <v>48</v>
      </c>
      <c r="B56" s="20" t="s">
        <v>88</v>
      </c>
      <c r="C56" s="21" t="s">
        <v>85</v>
      </c>
      <c r="D56" s="175">
        <v>40</v>
      </c>
      <c r="E56" s="134">
        <f>'I-2024'!F59</f>
        <v>0</v>
      </c>
      <c r="F56" s="134">
        <f>'I-2024'!G59</f>
        <v>0</v>
      </c>
      <c r="G56" s="135">
        <f t="shared" si="1"/>
        <v>0</v>
      </c>
      <c r="H56" s="136">
        <f>'I-2024'!BI59+'II-2024'!BI59</f>
        <v>0</v>
      </c>
      <c r="I56" s="143">
        <f>'II-2024'!BJ59</f>
        <v>40</v>
      </c>
    </row>
    <row r="57" spans="1:10" ht="13.5" thickBot="1" x14ac:dyDescent="0.25">
      <c r="A57" s="180">
        <f t="shared" si="0"/>
        <v>49</v>
      </c>
      <c r="B57" s="26" t="s">
        <v>45</v>
      </c>
      <c r="C57" s="27" t="s">
        <v>224</v>
      </c>
      <c r="D57" s="175">
        <v>10</v>
      </c>
      <c r="E57" s="134">
        <f>'I-2024'!F60</f>
        <v>15</v>
      </c>
      <c r="F57" s="134">
        <f>'I-2024'!G60</f>
        <v>0</v>
      </c>
      <c r="G57" s="135">
        <f t="shared" si="1"/>
        <v>15</v>
      </c>
      <c r="H57" s="136">
        <f>'I-2024'!BI60+'II-2024'!BI60</f>
        <v>0</v>
      </c>
      <c r="I57" s="143">
        <f>'II-2024'!BJ60</f>
        <v>25</v>
      </c>
    </row>
    <row r="58" spans="1:10" ht="13.5" thickBot="1" x14ac:dyDescent="0.25">
      <c r="A58" s="174">
        <f t="shared" si="0"/>
        <v>50</v>
      </c>
      <c r="B58" s="20" t="s">
        <v>88</v>
      </c>
      <c r="C58" s="21" t="s">
        <v>86</v>
      </c>
      <c r="D58" s="175">
        <v>319</v>
      </c>
      <c r="E58" s="134">
        <f>'I-2024'!F61</f>
        <v>500</v>
      </c>
      <c r="F58" s="134">
        <f>'I-2024'!G61</f>
        <v>0</v>
      </c>
      <c r="G58" s="135">
        <f t="shared" si="1"/>
        <v>500</v>
      </c>
      <c r="H58" s="136">
        <f>'I-2024'!BI61+'II-2024'!BI61</f>
        <v>30</v>
      </c>
      <c r="I58" s="143">
        <f>'II-2024'!BJ61</f>
        <v>789</v>
      </c>
      <c r="J58" s="76"/>
    </row>
    <row r="59" spans="1:10" ht="13.5" thickBot="1" x14ac:dyDescent="0.25">
      <c r="A59" s="180">
        <f t="shared" si="0"/>
        <v>51</v>
      </c>
      <c r="B59" s="26" t="s">
        <v>88</v>
      </c>
      <c r="C59" s="27" t="s">
        <v>87</v>
      </c>
      <c r="D59" s="175">
        <v>133</v>
      </c>
      <c r="E59" s="134">
        <f>'I-2024'!F62</f>
        <v>170</v>
      </c>
      <c r="F59" s="134">
        <f>'I-2024'!G62</f>
        <v>0</v>
      </c>
      <c r="G59" s="135">
        <f t="shared" si="1"/>
        <v>170</v>
      </c>
      <c r="H59" s="136">
        <f>'I-2024'!BI62+'II-2024'!BI62</f>
        <v>7</v>
      </c>
      <c r="I59" s="143">
        <f>'II-2024'!BJ62</f>
        <v>296</v>
      </c>
    </row>
    <row r="60" spans="1:10" ht="13.5" thickBot="1" x14ac:dyDescent="0.25">
      <c r="A60" s="174">
        <f t="shared" si="0"/>
        <v>52</v>
      </c>
      <c r="B60" s="20" t="s">
        <v>88</v>
      </c>
      <c r="C60" s="21" t="s">
        <v>89</v>
      </c>
      <c r="D60" s="175">
        <v>11</v>
      </c>
      <c r="E60" s="134">
        <f>'I-2024'!F63</f>
        <v>0</v>
      </c>
      <c r="F60" s="134">
        <f>'I-2024'!G63</f>
        <v>0</v>
      </c>
      <c r="G60" s="135">
        <f t="shared" si="1"/>
        <v>0</v>
      </c>
      <c r="H60" s="136">
        <f>'I-2024'!BI63+'II-2024'!BI63</f>
        <v>0</v>
      </c>
      <c r="I60" s="143">
        <f>'II-2024'!BJ63</f>
        <v>11</v>
      </c>
    </row>
    <row r="61" spans="1:10" ht="13.5" thickBot="1" x14ac:dyDescent="0.25">
      <c r="A61" s="180">
        <f t="shared" si="0"/>
        <v>53</v>
      </c>
      <c r="B61" s="26" t="s">
        <v>44</v>
      </c>
      <c r="C61" s="27" t="s">
        <v>90</v>
      </c>
      <c r="D61" s="175">
        <v>940</v>
      </c>
      <c r="E61" s="134">
        <f>'I-2024'!F64</f>
        <v>0</v>
      </c>
      <c r="F61" s="134">
        <f>'I-2024'!G64</f>
        <v>0</v>
      </c>
      <c r="G61" s="135">
        <f t="shared" si="1"/>
        <v>0</v>
      </c>
      <c r="H61" s="136">
        <f>'I-2024'!BI64+'II-2024'!BI64</f>
        <v>0</v>
      </c>
      <c r="I61" s="143">
        <f>'II-2024'!BJ64</f>
        <v>940</v>
      </c>
    </row>
    <row r="62" spans="1:10" ht="13.5" thickBot="1" x14ac:dyDescent="0.25">
      <c r="A62" s="174">
        <f t="shared" si="0"/>
        <v>54</v>
      </c>
      <c r="B62" s="20" t="s">
        <v>44</v>
      </c>
      <c r="C62" s="21" t="s">
        <v>43</v>
      </c>
      <c r="D62" s="175">
        <v>73</v>
      </c>
      <c r="E62" s="134">
        <f>'I-2024'!F65</f>
        <v>80</v>
      </c>
      <c r="F62" s="134">
        <f>'I-2024'!G65</f>
        <v>0</v>
      </c>
      <c r="G62" s="135">
        <f t="shared" si="1"/>
        <v>80</v>
      </c>
      <c r="H62" s="136">
        <f>'I-2024'!BI65+'II-2024'!BI65</f>
        <v>0</v>
      </c>
      <c r="I62" s="143">
        <f>'II-2024'!BJ65</f>
        <v>153</v>
      </c>
    </row>
    <row r="63" spans="1:10" ht="13.5" thickBot="1" x14ac:dyDescent="0.25">
      <c r="A63" s="180">
        <f t="shared" si="0"/>
        <v>55</v>
      </c>
      <c r="B63" s="26" t="s">
        <v>45</v>
      </c>
      <c r="C63" s="27" t="s">
        <v>91</v>
      </c>
      <c r="D63" s="175">
        <v>13</v>
      </c>
      <c r="E63" s="134">
        <f>'I-2024'!F66</f>
        <v>0</v>
      </c>
      <c r="F63" s="134">
        <f>'I-2024'!G66</f>
        <v>0</v>
      </c>
      <c r="G63" s="135">
        <f t="shared" si="1"/>
        <v>0</v>
      </c>
      <c r="H63" s="136">
        <f>'I-2024'!BI66+'II-2024'!BI66</f>
        <v>0</v>
      </c>
      <c r="I63" s="143">
        <f>'II-2024'!BJ66</f>
        <v>13</v>
      </c>
    </row>
    <row r="64" spans="1:10" ht="13.5" thickBot="1" x14ac:dyDescent="0.25">
      <c r="A64" s="174">
        <f t="shared" si="0"/>
        <v>56</v>
      </c>
      <c r="B64" s="20" t="s">
        <v>44</v>
      </c>
      <c r="C64" s="21" t="s">
        <v>92</v>
      </c>
      <c r="D64" s="175">
        <v>7200</v>
      </c>
      <c r="E64" s="134">
        <f>'I-2024'!F67</f>
        <v>0</v>
      </c>
      <c r="F64" s="134">
        <f>'I-2024'!G67</f>
        <v>0</v>
      </c>
      <c r="G64" s="135">
        <f t="shared" si="1"/>
        <v>0</v>
      </c>
      <c r="H64" s="136">
        <f>'I-2024'!BI67+'II-2024'!BI67</f>
        <v>0</v>
      </c>
      <c r="I64" s="143">
        <f>'II-2024'!BJ67</f>
        <v>7200</v>
      </c>
    </row>
    <row r="65" spans="1:9" ht="13.5" thickBot="1" x14ac:dyDescent="0.25">
      <c r="A65" s="180">
        <f t="shared" si="0"/>
        <v>57</v>
      </c>
      <c r="B65" s="26" t="s">
        <v>45</v>
      </c>
      <c r="C65" s="27" t="s">
        <v>29</v>
      </c>
      <c r="D65" s="175">
        <v>72</v>
      </c>
      <c r="E65" s="134">
        <f>'I-2024'!F68</f>
        <v>130</v>
      </c>
      <c r="F65" s="134">
        <f>'I-2024'!G68</f>
        <v>0</v>
      </c>
      <c r="G65" s="135">
        <f t="shared" si="1"/>
        <v>130</v>
      </c>
      <c r="H65" s="136">
        <f>'I-2024'!BI68+'II-2024'!BI68</f>
        <v>2</v>
      </c>
      <c r="I65" s="143">
        <f>'II-2024'!BJ68</f>
        <v>200</v>
      </c>
    </row>
    <row r="66" spans="1:9" ht="13.5" thickBot="1" x14ac:dyDescent="0.25">
      <c r="A66" s="174">
        <f t="shared" si="0"/>
        <v>58</v>
      </c>
      <c r="B66" s="20" t="s">
        <v>45</v>
      </c>
      <c r="C66" s="21" t="s">
        <v>31</v>
      </c>
      <c r="D66" s="175">
        <v>30</v>
      </c>
      <c r="E66" s="134">
        <f>'I-2024'!F69</f>
        <v>30</v>
      </c>
      <c r="F66" s="134">
        <f>'I-2024'!G69</f>
        <v>0</v>
      </c>
      <c r="G66" s="135">
        <f t="shared" si="1"/>
        <v>30</v>
      </c>
      <c r="H66" s="136">
        <f>'I-2024'!BI69+'II-2024'!BI69</f>
        <v>0</v>
      </c>
      <c r="I66" s="143">
        <f>'II-2024'!BJ69</f>
        <v>60</v>
      </c>
    </row>
    <row r="67" spans="1:9" ht="13.5" thickBot="1" x14ac:dyDescent="0.25">
      <c r="A67" s="180">
        <f t="shared" si="0"/>
        <v>59</v>
      </c>
      <c r="B67" s="26" t="s">
        <v>45</v>
      </c>
      <c r="C67" s="27" t="s">
        <v>93</v>
      </c>
      <c r="D67" s="175">
        <v>52</v>
      </c>
      <c r="E67" s="134">
        <f>'I-2024'!F70</f>
        <v>0</v>
      </c>
      <c r="F67" s="134">
        <f>'I-2024'!G70</f>
        <v>0</v>
      </c>
      <c r="G67" s="135">
        <f t="shared" si="1"/>
        <v>0</v>
      </c>
      <c r="H67" s="136">
        <f>'I-2024'!BI70+'II-2024'!BI70</f>
        <v>0</v>
      </c>
      <c r="I67" s="143">
        <f>'II-2024'!BJ70</f>
        <v>52</v>
      </c>
    </row>
    <row r="68" spans="1:9" ht="13.5" thickBot="1" x14ac:dyDescent="0.25">
      <c r="A68" s="174">
        <f t="shared" si="0"/>
        <v>60</v>
      </c>
      <c r="B68" s="20" t="s">
        <v>45</v>
      </c>
      <c r="C68" s="21" t="s">
        <v>151</v>
      </c>
      <c r="D68" s="175">
        <v>48</v>
      </c>
      <c r="E68" s="134">
        <f>'I-2024'!F71</f>
        <v>0</v>
      </c>
      <c r="F68" s="134">
        <f>'I-2024'!G71</f>
        <v>0</v>
      </c>
      <c r="G68" s="135">
        <f t="shared" si="1"/>
        <v>0</v>
      </c>
      <c r="H68" s="136">
        <f>'I-2024'!BI71+'II-2024'!BI71</f>
        <v>0</v>
      </c>
      <c r="I68" s="143">
        <f>'II-2024'!BJ71</f>
        <v>48</v>
      </c>
    </row>
    <row r="69" spans="1:9" ht="13.5" thickBot="1" x14ac:dyDescent="0.25">
      <c r="A69" s="180">
        <f t="shared" si="0"/>
        <v>61</v>
      </c>
      <c r="B69" s="26" t="s">
        <v>45</v>
      </c>
      <c r="C69" s="27" t="s">
        <v>94</v>
      </c>
      <c r="D69" s="175">
        <v>27</v>
      </c>
      <c r="E69" s="134">
        <f>'I-2024'!F72</f>
        <v>0</v>
      </c>
      <c r="F69" s="134">
        <f>'I-2024'!G72</f>
        <v>0</v>
      </c>
      <c r="G69" s="135">
        <f t="shared" si="1"/>
        <v>0</v>
      </c>
      <c r="H69" s="136">
        <f>'I-2024'!BI72+'II-2024'!BI72</f>
        <v>0</v>
      </c>
      <c r="I69" s="143">
        <f>'II-2024'!BJ72</f>
        <v>27</v>
      </c>
    </row>
    <row r="70" spans="1:9" ht="13.5" thickBot="1" x14ac:dyDescent="0.25">
      <c r="A70" s="174">
        <f t="shared" si="0"/>
        <v>62</v>
      </c>
      <c r="B70" s="20" t="s">
        <v>160</v>
      </c>
      <c r="C70" s="21" t="s">
        <v>166</v>
      </c>
      <c r="D70" s="175">
        <v>14</v>
      </c>
      <c r="E70" s="134">
        <f>'I-2024'!F73</f>
        <v>0</v>
      </c>
      <c r="F70" s="134">
        <f>'I-2024'!G73</f>
        <v>0</v>
      </c>
      <c r="G70" s="135">
        <f t="shared" si="1"/>
        <v>0</v>
      </c>
      <c r="H70" s="136">
        <f>'I-2024'!BI73+'II-2024'!BI73</f>
        <v>0</v>
      </c>
      <c r="I70" s="143">
        <f>'II-2024'!BJ73</f>
        <v>14</v>
      </c>
    </row>
    <row r="71" spans="1:9" ht="13.5" thickBot="1" x14ac:dyDescent="0.25">
      <c r="A71" s="180">
        <f t="shared" si="0"/>
        <v>63</v>
      </c>
      <c r="B71" s="26" t="s">
        <v>45</v>
      </c>
      <c r="C71" s="27" t="s">
        <v>167</v>
      </c>
      <c r="D71" s="175">
        <v>10</v>
      </c>
      <c r="E71" s="134">
        <f>'I-2024'!F74</f>
        <v>70</v>
      </c>
      <c r="F71" s="134">
        <f>'I-2024'!G74</f>
        <v>0</v>
      </c>
      <c r="G71" s="135">
        <f t="shared" si="1"/>
        <v>70</v>
      </c>
      <c r="H71" s="136">
        <f>'I-2024'!BI74+'II-2024'!BI74</f>
        <v>0</v>
      </c>
      <c r="I71" s="143">
        <f>'II-2024'!BJ74</f>
        <v>80</v>
      </c>
    </row>
    <row r="72" spans="1:9" ht="13.5" thickBot="1" x14ac:dyDescent="0.25">
      <c r="A72" s="174">
        <f t="shared" si="0"/>
        <v>64</v>
      </c>
      <c r="B72" s="20" t="s">
        <v>45</v>
      </c>
      <c r="C72" s="21" t="s">
        <v>95</v>
      </c>
      <c r="D72" s="175">
        <v>47</v>
      </c>
      <c r="E72" s="134">
        <f>'I-2024'!F75</f>
        <v>0</v>
      </c>
      <c r="F72" s="134">
        <f>'I-2024'!G75</f>
        <v>0</v>
      </c>
      <c r="G72" s="135">
        <f t="shared" si="1"/>
        <v>0</v>
      </c>
      <c r="H72" s="136">
        <f>'I-2024'!BI75+'II-2024'!BI75</f>
        <v>0</v>
      </c>
      <c r="I72" s="143">
        <f>'II-2024'!BJ75</f>
        <v>47</v>
      </c>
    </row>
    <row r="73" spans="1:9" ht="13.5" thickBot="1" x14ac:dyDescent="0.25">
      <c r="A73" s="180">
        <f t="shared" si="0"/>
        <v>65</v>
      </c>
      <c r="B73" s="26" t="s">
        <v>45</v>
      </c>
      <c r="C73" s="27" t="s">
        <v>25</v>
      </c>
      <c r="D73" s="175">
        <v>105</v>
      </c>
      <c r="E73" s="134">
        <f>'I-2024'!F76</f>
        <v>160</v>
      </c>
      <c r="F73" s="134">
        <f>'I-2024'!G76</f>
        <v>0</v>
      </c>
      <c r="G73" s="135">
        <f t="shared" si="1"/>
        <v>160</v>
      </c>
      <c r="H73" s="136">
        <f>'I-2024'!BI76+'II-2024'!BI76</f>
        <v>0</v>
      </c>
      <c r="I73" s="143">
        <f>'II-2024'!BJ76</f>
        <v>265</v>
      </c>
    </row>
    <row r="74" spans="1:9" ht="13.5" thickBot="1" x14ac:dyDescent="0.25">
      <c r="A74" s="174">
        <f t="shared" si="0"/>
        <v>66</v>
      </c>
      <c r="B74" s="20" t="s">
        <v>45</v>
      </c>
      <c r="C74" s="21" t="s">
        <v>32</v>
      </c>
      <c r="D74" s="175">
        <v>53</v>
      </c>
      <c r="E74" s="134">
        <f>'I-2024'!F77</f>
        <v>20</v>
      </c>
      <c r="F74" s="134">
        <f>'I-2024'!G77</f>
        <v>0</v>
      </c>
      <c r="G74" s="135">
        <f t="shared" si="1"/>
        <v>20</v>
      </c>
      <c r="H74" s="136">
        <f>'I-2024'!BI77+'II-2024'!BI77</f>
        <v>0</v>
      </c>
      <c r="I74" s="143">
        <f>'II-2024'!BJ77</f>
        <v>73</v>
      </c>
    </row>
    <row r="75" spans="1:9" ht="13.5" thickBot="1" x14ac:dyDescent="0.25">
      <c r="A75" s="180">
        <f t="shared" ref="A75:A138" si="2">A74+1</f>
        <v>67</v>
      </c>
      <c r="B75" s="26" t="s">
        <v>45</v>
      </c>
      <c r="C75" s="27" t="s">
        <v>220</v>
      </c>
      <c r="D75" s="175">
        <v>5</v>
      </c>
      <c r="E75" s="134">
        <f>'I-2024'!F78</f>
        <v>15</v>
      </c>
      <c r="F75" s="134">
        <f>'I-2024'!G78</f>
        <v>0</v>
      </c>
      <c r="G75" s="135">
        <f t="shared" ref="G75:G138" si="3">E75+F75</f>
        <v>15</v>
      </c>
      <c r="H75" s="136">
        <f>'I-2024'!BI78+'II-2024'!BI78</f>
        <v>0</v>
      </c>
      <c r="I75" s="143">
        <f>'II-2024'!BJ78</f>
        <v>20</v>
      </c>
    </row>
    <row r="76" spans="1:9" ht="13.5" thickBot="1" x14ac:dyDescent="0.25">
      <c r="A76" s="184">
        <f t="shared" si="2"/>
        <v>68</v>
      </c>
      <c r="B76" s="157" t="s">
        <v>45</v>
      </c>
      <c r="C76" s="154" t="s">
        <v>195</v>
      </c>
      <c r="D76" s="175">
        <v>89</v>
      </c>
      <c r="E76" s="134">
        <f>'I-2024'!F79</f>
        <v>0</v>
      </c>
      <c r="F76" s="134">
        <f>'I-2024'!G79</f>
        <v>0</v>
      </c>
      <c r="G76" s="135">
        <f t="shared" si="3"/>
        <v>0</v>
      </c>
      <c r="H76" s="136">
        <f>'I-2024'!BI79+'II-2024'!BI79</f>
        <v>1</v>
      </c>
      <c r="I76" s="143">
        <f>'II-2024'!BJ79</f>
        <v>88</v>
      </c>
    </row>
    <row r="77" spans="1:9" ht="13.5" thickBot="1" x14ac:dyDescent="0.25">
      <c r="A77" s="180">
        <f t="shared" si="2"/>
        <v>69</v>
      </c>
      <c r="B77" s="26" t="s">
        <v>45</v>
      </c>
      <c r="C77" s="27" t="s">
        <v>26</v>
      </c>
      <c r="D77" s="175">
        <v>52</v>
      </c>
      <c r="E77" s="134">
        <f>'I-2024'!F80</f>
        <v>0</v>
      </c>
      <c r="F77" s="134">
        <f>'I-2024'!G80</f>
        <v>0</v>
      </c>
      <c r="G77" s="135">
        <f t="shared" si="3"/>
        <v>0</v>
      </c>
      <c r="H77" s="136">
        <f>'I-2024'!BI80+'II-2024'!BI80</f>
        <v>0</v>
      </c>
      <c r="I77" s="143">
        <f>'II-2024'!BJ80</f>
        <v>52</v>
      </c>
    </row>
    <row r="78" spans="1:9" ht="13.5" thickBot="1" x14ac:dyDescent="0.25">
      <c r="A78" s="174">
        <f t="shared" si="2"/>
        <v>70</v>
      </c>
      <c r="B78" s="20" t="s">
        <v>45</v>
      </c>
      <c r="C78" s="21" t="s">
        <v>27</v>
      </c>
      <c r="D78" s="175">
        <v>3022</v>
      </c>
      <c r="E78" s="134">
        <f>'I-2024'!F81</f>
        <v>0</v>
      </c>
      <c r="F78" s="134">
        <f>'I-2024'!G81</f>
        <v>0</v>
      </c>
      <c r="G78" s="135">
        <f t="shared" si="3"/>
        <v>0</v>
      </c>
      <c r="H78" s="136">
        <f>'I-2024'!BI81+'II-2024'!BI81</f>
        <v>10</v>
      </c>
      <c r="I78" s="143">
        <f>'II-2024'!BJ81</f>
        <v>3012</v>
      </c>
    </row>
    <row r="79" spans="1:9" ht="13.5" thickBot="1" x14ac:dyDescent="0.25">
      <c r="A79" s="180">
        <f t="shared" si="2"/>
        <v>71</v>
      </c>
      <c r="B79" s="26" t="s">
        <v>45</v>
      </c>
      <c r="C79" s="27" t="s">
        <v>28</v>
      </c>
      <c r="D79" s="175">
        <v>3320</v>
      </c>
      <c r="E79" s="134">
        <f>'I-2024'!F82</f>
        <v>0</v>
      </c>
      <c r="F79" s="134">
        <f>'I-2024'!G82</f>
        <v>0</v>
      </c>
      <c r="G79" s="135">
        <f t="shared" si="3"/>
        <v>0</v>
      </c>
      <c r="H79" s="136">
        <f>'I-2024'!BI82+'II-2024'!BI82</f>
        <v>0</v>
      </c>
      <c r="I79" s="143">
        <f>'II-2024'!BJ82</f>
        <v>3320</v>
      </c>
    </row>
    <row r="80" spans="1:9" ht="13.5" thickBot="1" x14ac:dyDescent="0.25">
      <c r="A80" s="174">
        <f t="shared" si="2"/>
        <v>72</v>
      </c>
      <c r="B80" s="20" t="s">
        <v>45</v>
      </c>
      <c r="C80" s="21" t="s">
        <v>20</v>
      </c>
      <c r="D80" s="175">
        <v>10</v>
      </c>
      <c r="E80" s="134">
        <f>'I-2024'!F83</f>
        <v>100</v>
      </c>
      <c r="F80" s="134">
        <f>'I-2024'!G83</f>
        <v>0</v>
      </c>
      <c r="G80" s="135">
        <f t="shared" si="3"/>
        <v>100</v>
      </c>
      <c r="H80" s="136">
        <f>'I-2024'!BI83+'II-2024'!BI83</f>
        <v>1</v>
      </c>
      <c r="I80" s="143">
        <f>'II-2024'!BJ83</f>
        <v>109</v>
      </c>
    </row>
    <row r="81" spans="1:9" ht="13.5" thickBot="1" x14ac:dyDescent="0.25">
      <c r="A81" s="180">
        <f t="shared" si="2"/>
        <v>73</v>
      </c>
      <c r="B81" s="26" t="s">
        <v>45</v>
      </c>
      <c r="C81" s="27" t="s">
        <v>168</v>
      </c>
      <c r="D81" s="175">
        <v>62</v>
      </c>
      <c r="E81" s="134">
        <f>'I-2024'!F84</f>
        <v>130</v>
      </c>
      <c r="F81" s="134">
        <f>'I-2024'!G84</f>
        <v>0</v>
      </c>
      <c r="G81" s="135">
        <f t="shared" si="3"/>
        <v>130</v>
      </c>
      <c r="H81" s="136">
        <f>'I-2024'!BI84+'II-2024'!BI84</f>
        <v>0</v>
      </c>
      <c r="I81" s="143">
        <f>'II-2024'!BJ84</f>
        <v>192</v>
      </c>
    </row>
    <row r="82" spans="1:9" ht="13.5" thickBot="1" x14ac:dyDescent="0.25">
      <c r="A82" s="174">
        <f t="shared" si="2"/>
        <v>74</v>
      </c>
      <c r="B82" s="20" t="s">
        <v>45</v>
      </c>
      <c r="C82" s="21" t="s">
        <v>96</v>
      </c>
      <c r="D82" s="175">
        <v>13</v>
      </c>
      <c r="E82" s="134">
        <f>'I-2024'!F85</f>
        <v>20</v>
      </c>
      <c r="F82" s="134">
        <f>'I-2024'!G85</f>
        <v>0</v>
      </c>
      <c r="G82" s="135">
        <f t="shared" si="3"/>
        <v>20</v>
      </c>
      <c r="H82" s="136">
        <f>'I-2024'!BI85+'II-2024'!BI85</f>
        <v>0</v>
      </c>
      <c r="I82" s="143">
        <f>'II-2024'!BJ85</f>
        <v>33</v>
      </c>
    </row>
    <row r="83" spans="1:9" ht="13.5" thickBot="1" x14ac:dyDescent="0.25">
      <c r="A83" s="180">
        <f t="shared" si="2"/>
        <v>75</v>
      </c>
      <c r="B83" s="26" t="s">
        <v>45</v>
      </c>
      <c r="C83" s="27" t="s">
        <v>21</v>
      </c>
      <c r="D83" s="175">
        <v>44</v>
      </c>
      <c r="E83" s="134">
        <f>'I-2024'!F86</f>
        <v>65</v>
      </c>
      <c r="F83" s="134">
        <f>'I-2024'!G86</f>
        <v>0</v>
      </c>
      <c r="G83" s="135">
        <f t="shared" si="3"/>
        <v>65</v>
      </c>
      <c r="H83" s="136">
        <f>'I-2024'!BI86+'II-2024'!BI86</f>
        <v>0</v>
      </c>
      <c r="I83" s="143">
        <f>'II-2024'!BJ86</f>
        <v>109</v>
      </c>
    </row>
    <row r="84" spans="1:9" ht="13.5" thickBot="1" x14ac:dyDescent="0.25">
      <c r="A84" s="174">
        <f t="shared" si="2"/>
        <v>76</v>
      </c>
      <c r="B84" s="20" t="s">
        <v>46</v>
      </c>
      <c r="C84" s="21" t="s">
        <v>225</v>
      </c>
      <c r="D84" s="175">
        <v>47</v>
      </c>
      <c r="E84" s="134">
        <f>'I-2024'!F87</f>
        <v>95</v>
      </c>
      <c r="F84" s="134">
        <f>'I-2024'!G87</f>
        <v>0</v>
      </c>
      <c r="G84" s="135">
        <f t="shared" si="3"/>
        <v>95</v>
      </c>
      <c r="H84" s="136">
        <f>'I-2024'!BI87+'II-2024'!BI87</f>
        <v>7</v>
      </c>
      <c r="I84" s="143">
        <f>'II-2024'!BJ87</f>
        <v>135</v>
      </c>
    </row>
    <row r="85" spans="1:9" ht="13.5" thickBot="1" x14ac:dyDescent="0.25">
      <c r="A85" s="184">
        <f t="shared" si="2"/>
        <v>77</v>
      </c>
      <c r="B85" s="157" t="s">
        <v>46</v>
      </c>
      <c r="C85" s="154" t="s">
        <v>227</v>
      </c>
      <c r="D85" s="175">
        <v>20</v>
      </c>
      <c r="E85" s="134">
        <f>'I-2024'!F88</f>
        <v>65</v>
      </c>
      <c r="F85" s="134">
        <f>'I-2024'!G88</f>
        <v>0</v>
      </c>
      <c r="G85" s="135">
        <f t="shared" si="3"/>
        <v>65</v>
      </c>
      <c r="H85" s="136">
        <f>'I-2024'!BI88+'II-2024'!BI88</f>
        <v>5</v>
      </c>
      <c r="I85" s="143">
        <f>'II-2024'!BJ88</f>
        <v>80</v>
      </c>
    </row>
    <row r="86" spans="1:9" ht="13.5" thickBot="1" x14ac:dyDescent="0.25">
      <c r="A86" s="184">
        <f t="shared" si="2"/>
        <v>78</v>
      </c>
      <c r="B86" s="157" t="s">
        <v>46</v>
      </c>
      <c r="C86" s="154" t="s">
        <v>228</v>
      </c>
      <c r="D86" s="175">
        <v>19</v>
      </c>
      <c r="E86" s="134">
        <f>'I-2024'!F89</f>
        <v>65</v>
      </c>
      <c r="F86" s="134">
        <f>'I-2024'!G89</f>
        <v>0</v>
      </c>
      <c r="G86" s="135">
        <f t="shared" si="3"/>
        <v>65</v>
      </c>
      <c r="H86" s="136">
        <f>'I-2024'!BI89+'II-2024'!BI89</f>
        <v>5</v>
      </c>
      <c r="I86" s="143">
        <f>'II-2024'!BJ89</f>
        <v>79</v>
      </c>
    </row>
    <row r="87" spans="1:9" ht="13.5" thickBot="1" x14ac:dyDescent="0.25">
      <c r="A87" s="184">
        <f t="shared" si="2"/>
        <v>79</v>
      </c>
      <c r="B87" s="157" t="s">
        <v>46</v>
      </c>
      <c r="C87" s="154" t="s">
        <v>226</v>
      </c>
      <c r="D87" s="175">
        <v>22</v>
      </c>
      <c r="E87" s="134">
        <f>'I-2024'!F90</f>
        <v>65</v>
      </c>
      <c r="F87" s="134">
        <f>'I-2024'!G90</f>
        <v>0</v>
      </c>
      <c r="G87" s="135">
        <f t="shared" si="3"/>
        <v>65</v>
      </c>
      <c r="H87" s="136">
        <f>'I-2024'!BI90+'II-2024'!BI90</f>
        <v>5</v>
      </c>
      <c r="I87" s="143">
        <f>'II-2024'!BJ90</f>
        <v>82</v>
      </c>
    </row>
    <row r="88" spans="1:9" ht="13.5" thickBot="1" x14ac:dyDescent="0.25">
      <c r="A88" s="184">
        <f t="shared" si="2"/>
        <v>80</v>
      </c>
      <c r="B88" s="157" t="s">
        <v>223</v>
      </c>
      <c r="C88" s="154" t="s">
        <v>221</v>
      </c>
      <c r="D88" s="175">
        <v>43</v>
      </c>
      <c r="E88" s="138">
        <f>'I-2024'!F91</f>
        <v>50</v>
      </c>
      <c r="F88" s="138">
        <f>'I-2024'!G91</f>
        <v>0</v>
      </c>
      <c r="G88" s="139">
        <f t="shared" si="3"/>
        <v>50</v>
      </c>
      <c r="H88" s="140">
        <f>'I-2024'!BI91+'II-2024'!BI91</f>
        <v>0</v>
      </c>
      <c r="I88" s="143">
        <f>'II-2024'!BJ91</f>
        <v>93</v>
      </c>
    </row>
    <row r="89" spans="1:9" ht="13.5" thickBot="1" x14ac:dyDescent="0.25">
      <c r="A89" s="180">
        <f t="shared" si="2"/>
        <v>81</v>
      </c>
      <c r="B89" s="26" t="s">
        <v>45</v>
      </c>
      <c r="C89" s="27" t="s">
        <v>101</v>
      </c>
      <c r="D89" s="175">
        <v>34</v>
      </c>
      <c r="E89" s="130">
        <f>'I-2024'!F92</f>
        <v>100</v>
      </c>
      <c r="F89" s="130">
        <f>'I-2024'!G92</f>
        <v>0</v>
      </c>
      <c r="G89" s="142">
        <f t="shared" si="3"/>
        <v>100</v>
      </c>
      <c r="H89" s="132">
        <f>'I-2024'!BI92+'II-2024'!BI92</f>
        <v>0</v>
      </c>
      <c r="I89" s="143">
        <f>'II-2024'!BJ92</f>
        <v>134</v>
      </c>
    </row>
    <row r="90" spans="1:9" ht="13.5" thickBot="1" x14ac:dyDescent="0.25">
      <c r="A90" s="174">
        <f t="shared" si="2"/>
        <v>82</v>
      </c>
      <c r="B90" s="22" t="s">
        <v>45</v>
      </c>
      <c r="C90" s="23" t="s">
        <v>41</v>
      </c>
      <c r="D90" s="175">
        <v>19</v>
      </c>
      <c r="E90" s="134">
        <f>'I-2024'!F93</f>
        <v>30</v>
      </c>
      <c r="F90" s="134">
        <f>'I-2024'!G93</f>
        <v>0</v>
      </c>
      <c r="G90" s="135">
        <f t="shared" si="3"/>
        <v>30</v>
      </c>
      <c r="H90" s="136">
        <f>'I-2024'!BI93+'II-2024'!BI93</f>
        <v>0</v>
      </c>
      <c r="I90" s="143">
        <f>'II-2024'!BJ93</f>
        <v>49</v>
      </c>
    </row>
    <row r="91" spans="1:9" ht="13.5" thickBot="1" x14ac:dyDescent="0.25">
      <c r="A91" s="180">
        <f t="shared" si="2"/>
        <v>83</v>
      </c>
      <c r="B91" s="28" t="s">
        <v>45</v>
      </c>
      <c r="C91" s="29" t="s">
        <v>39</v>
      </c>
      <c r="D91" s="175">
        <v>86</v>
      </c>
      <c r="E91" s="134">
        <f>'I-2024'!F94</f>
        <v>100</v>
      </c>
      <c r="F91" s="134">
        <f>'I-2024'!G94</f>
        <v>0</v>
      </c>
      <c r="G91" s="135">
        <f t="shared" si="3"/>
        <v>100</v>
      </c>
      <c r="H91" s="136">
        <f>'I-2024'!BI94+'II-2024'!BI94</f>
        <v>0</v>
      </c>
      <c r="I91" s="143">
        <f>'II-2024'!BJ94</f>
        <v>186</v>
      </c>
    </row>
    <row r="92" spans="1:9" ht="13.5" thickBot="1" x14ac:dyDescent="0.25">
      <c r="A92" s="174">
        <f t="shared" si="2"/>
        <v>84</v>
      </c>
      <c r="B92" s="22" t="s">
        <v>45</v>
      </c>
      <c r="C92" s="23" t="s">
        <v>144</v>
      </c>
      <c r="D92" s="175">
        <v>38</v>
      </c>
      <c r="E92" s="134">
        <f>'I-2024'!F95</f>
        <v>100</v>
      </c>
      <c r="F92" s="134">
        <f>'I-2024'!G95</f>
        <v>0</v>
      </c>
      <c r="G92" s="135">
        <f t="shared" si="3"/>
        <v>100</v>
      </c>
      <c r="H92" s="136">
        <f>'I-2024'!BI95+'II-2024'!BI95</f>
        <v>4</v>
      </c>
      <c r="I92" s="143">
        <f>'II-2024'!BJ95</f>
        <v>134</v>
      </c>
    </row>
    <row r="93" spans="1:9" ht="13.5" thickBot="1" x14ac:dyDescent="0.25">
      <c r="A93" s="180">
        <f t="shared" si="2"/>
        <v>85</v>
      </c>
      <c r="B93" s="28" t="s">
        <v>45</v>
      </c>
      <c r="C93" s="29" t="s">
        <v>238</v>
      </c>
      <c r="D93" s="175"/>
      <c r="E93" s="134">
        <f>'I-2024'!F96</f>
        <v>30</v>
      </c>
      <c r="F93" s="134">
        <f>'I-2024'!G96</f>
        <v>0</v>
      </c>
      <c r="G93" s="135">
        <f t="shared" si="3"/>
        <v>30</v>
      </c>
      <c r="H93" s="136">
        <f>'I-2024'!BI96+'II-2024'!BI96</f>
        <v>0</v>
      </c>
      <c r="I93" s="143">
        <f>'II-2024'!BJ96</f>
        <v>30</v>
      </c>
    </row>
    <row r="94" spans="1:9" ht="13.5" thickBot="1" x14ac:dyDescent="0.25">
      <c r="A94" s="174">
        <f t="shared" si="2"/>
        <v>86</v>
      </c>
      <c r="B94" s="22" t="s">
        <v>170</v>
      </c>
      <c r="C94" s="23" t="s">
        <v>169</v>
      </c>
      <c r="D94" s="175">
        <v>54</v>
      </c>
      <c r="E94" s="134">
        <f>'I-2024'!F97</f>
        <v>0</v>
      </c>
      <c r="F94" s="134">
        <f>'I-2024'!G97</f>
        <v>0</v>
      </c>
      <c r="G94" s="135">
        <f t="shared" si="3"/>
        <v>0</v>
      </c>
      <c r="H94" s="136">
        <f>'I-2024'!BI97+'II-2024'!BI97</f>
        <v>0</v>
      </c>
      <c r="I94" s="143">
        <f>'II-2024'!BJ97</f>
        <v>54</v>
      </c>
    </row>
    <row r="95" spans="1:9" ht="13.5" thickBot="1" x14ac:dyDescent="0.25">
      <c r="A95" s="180">
        <f t="shared" si="2"/>
        <v>87</v>
      </c>
      <c r="B95" s="28" t="s">
        <v>45</v>
      </c>
      <c r="C95" s="29" t="s">
        <v>184</v>
      </c>
      <c r="D95" s="175">
        <v>28</v>
      </c>
      <c r="E95" s="134">
        <f>'I-2024'!F98</f>
        <v>0</v>
      </c>
      <c r="F95" s="134">
        <f>'I-2024'!G98</f>
        <v>0</v>
      </c>
      <c r="G95" s="135">
        <f t="shared" si="3"/>
        <v>0</v>
      </c>
      <c r="H95" s="136">
        <f>'I-2024'!BI98+'II-2024'!BI98</f>
        <v>0</v>
      </c>
      <c r="I95" s="143">
        <f>'II-2024'!BJ98</f>
        <v>28</v>
      </c>
    </row>
    <row r="96" spans="1:9" ht="13.5" thickBot="1" x14ac:dyDescent="0.25">
      <c r="A96" s="174">
        <f t="shared" si="2"/>
        <v>88</v>
      </c>
      <c r="B96" s="22" t="s">
        <v>45</v>
      </c>
      <c r="C96" s="23" t="s">
        <v>37</v>
      </c>
      <c r="D96" s="175">
        <v>31</v>
      </c>
      <c r="E96" s="134">
        <f>'I-2024'!F99</f>
        <v>10</v>
      </c>
      <c r="F96" s="134">
        <f>'I-2024'!G99</f>
        <v>0</v>
      </c>
      <c r="G96" s="135">
        <f t="shared" si="3"/>
        <v>10</v>
      </c>
      <c r="H96" s="136">
        <f>'I-2024'!BI99+'II-2024'!BI99</f>
        <v>1</v>
      </c>
      <c r="I96" s="143">
        <f>'II-2024'!BJ99</f>
        <v>40</v>
      </c>
    </row>
    <row r="97" spans="1:10" ht="13.5" thickBot="1" x14ac:dyDescent="0.25">
      <c r="A97" s="180">
        <f t="shared" si="2"/>
        <v>89</v>
      </c>
      <c r="B97" s="28" t="s">
        <v>45</v>
      </c>
      <c r="C97" s="29" t="s">
        <v>173</v>
      </c>
      <c r="D97" s="175">
        <v>30</v>
      </c>
      <c r="E97" s="134">
        <f>'I-2024'!F100</f>
        <v>25</v>
      </c>
      <c r="F97" s="134">
        <f>'I-2024'!G100</f>
        <v>0</v>
      </c>
      <c r="G97" s="135">
        <f t="shared" si="3"/>
        <v>25</v>
      </c>
      <c r="H97" s="136">
        <f>'I-2024'!BI100+'II-2024'!BI100</f>
        <v>0</v>
      </c>
      <c r="I97" s="143">
        <f>'II-2024'!BJ100</f>
        <v>55</v>
      </c>
    </row>
    <row r="98" spans="1:10" ht="13.5" thickBot="1" x14ac:dyDescent="0.25">
      <c r="A98" s="174">
        <f t="shared" si="2"/>
        <v>90</v>
      </c>
      <c r="B98" s="22" t="s">
        <v>45</v>
      </c>
      <c r="C98" s="23" t="s">
        <v>147</v>
      </c>
      <c r="D98" s="175">
        <v>4</v>
      </c>
      <c r="E98" s="134">
        <f>'I-2024'!F101</f>
        <v>15</v>
      </c>
      <c r="F98" s="134">
        <f>'I-2024'!G101</f>
        <v>0</v>
      </c>
      <c r="G98" s="135">
        <f t="shared" si="3"/>
        <v>15</v>
      </c>
      <c r="H98" s="136">
        <f>'I-2024'!BI101+'II-2024'!BI101</f>
        <v>0</v>
      </c>
      <c r="I98" s="143">
        <f>'II-2024'!BJ101</f>
        <v>19</v>
      </c>
    </row>
    <row r="99" spans="1:10" ht="10.5" customHeight="1" thickBot="1" x14ac:dyDescent="0.25">
      <c r="A99" s="180">
        <f t="shared" si="2"/>
        <v>91</v>
      </c>
      <c r="B99" s="28" t="s">
        <v>45</v>
      </c>
      <c r="C99" s="29" t="s">
        <v>97</v>
      </c>
      <c r="D99" s="175">
        <v>11</v>
      </c>
      <c r="E99" s="134">
        <f>'I-2024'!F102</f>
        <v>10</v>
      </c>
      <c r="F99" s="134">
        <f>'I-2024'!G102</f>
        <v>0</v>
      </c>
      <c r="G99" s="135">
        <f t="shared" si="3"/>
        <v>10</v>
      </c>
      <c r="H99" s="136">
        <f>'I-2024'!BI102+'II-2024'!BI102</f>
        <v>0</v>
      </c>
      <c r="I99" s="143">
        <f>'II-2024'!BJ102</f>
        <v>21</v>
      </c>
      <c r="J99" s="156">
        <v>60.6</v>
      </c>
    </row>
    <row r="100" spans="1:10" ht="13.5" thickBot="1" x14ac:dyDescent="0.25">
      <c r="A100" s="174">
        <f t="shared" si="2"/>
        <v>92</v>
      </c>
      <c r="B100" s="22" t="s">
        <v>45</v>
      </c>
      <c r="C100" s="23" t="s">
        <v>98</v>
      </c>
      <c r="D100" s="175">
        <v>2100</v>
      </c>
      <c r="E100" s="134">
        <f>'I-2024'!F103</f>
        <v>2000</v>
      </c>
      <c r="F100" s="134">
        <f>'I-2024'!G103</f>
        <v>0</v>
      </c>
      <c r="G100" s="135">
        <f t="shared" si="3"/>
        <v>2000</v>
      </c>
      <c r="H100" s="136">
        <f>'I-2024'!BI103+'II-2024'!BI103</f>
        <v>20</v>
      </c>
      <c r="I100" s="143">
        <f>'II-2024'!BJ103</f>
        <v>4080</v>
      </c>
    </row>
    <row r="101" spans="1:10" ht="13.5" thickBot="1" x14ac:dyDescent="0.25">
      <c r="A101" s="180">
        <f t="shared" si="2"/>
        <v>93</v>
      </c>
      <c r="B101" s="28" t="s">
        <v>88</v>
      </c>
      <c r="C101" s="29" t="s">
        <v>156</v>
      </c>
      <c r="D101" s="175">
        <v>32</v>
      </c>
      <c r="E101" s="134">
        <f>'I-2024'!F104</f>
        <v>10</v>
      </c>
      <c r="F101" s="134">
        <f>'I-2024'!G104</f>
        <v>0</v>
      </c>
      <c r="G101" s="135">
        <f t="shared" si="3"/>
        <v>10</v>
      </c>
      <c r="H101" s="136">
        <f>'I-2024'!BI104+'II-2024'!BI104</f>
        <v>0</v>
      </c>
      <c r="I101" s="143">
        <f>'II-2024'!BJ104</f>
        <v>42</v>
      </c>
    </row>
    <row r="102" spans="1:10" ht="13.5" thickBot="1" x14ac:dyDescent="0.25">
      <c r="A102" s="174">
        <f t="shared" si="2"/>
        <v>94</v>
      </c>
      <c r="B102" s="22" t="s">
        <v>45</v>
      </c>
      <c r="C102" s="23" t="s">
        <v>120</v>
      </c>
      <c r="D102" s="175">
        <v>35</v>
      </c>
      <c r="E102" s="134">
        <f>'I-2024'!F105</f>
        <v>10</v>
      </c>
      <c r="F102" s="134">
        <f>'I-2024'!G105</f>
        <v>0</v>
      </c>
      <c r="G102" s="135">
        <f t="shared" si="3"/>
        <v>10</v>
      </c>
      <c r="H102" s="136">
        <f>'I-2024'!BI105+'II-2024'!BI105</f>
        <v>0</v>
      </c>
      <c r="I102" s="143">
        <f>'II-2024'!BJ105</f>
        <v>45</v>
      </c>
    </row>
    <row r="103" spans="1:10" ht="13.5" thickBot="1" x14ac:dyDescent="0.25">
      <c r="A103" s="180">
        <f t="shared" si="2"/>
        <v>95</v>
      </c>
      <c r="B103" s="28" t="s">
        <v>45</v>
      </c>
      <c r="C103" s="29" t="s">
        <v>121</v>
      </c>
      <c r="D103" s="175">
        <v>20</v>
      </c>
      <c r="E103" s="134">
        <f>'I-2024'!F106</f>
        <v>10</v>
      </c>
      <c r="F103" s="134">
        <f>'I-2024'!G106</f>
        <v>0</v>
      </c>
      <c r="G103" s="135">
        <f t="shared" si="3"/>
        <v>10</v>
      </c>
      <c r="H103" s="136">
        <f>'I-2024'!BI106+'II-2024'!BI106</f>
        <v>0</v>
      </c>
      <c r="I103" s="143">
        <f>'II-2024'!BJ106</f>
        <v>30</v>
      </c>
    </row>
    <row r="104" spans="1:10" ht="13.5" thickBot="1" x14ac:dyDescent="0.25">
      <c r="A104" s="174">
        <f t="shared" si="2"/>
        <v>96</v>
      </c>
      <c r="B104" s="22" t="s">
        <v>45</v>
      </c>
      <c r="C104" s="23" t="s">
        <v>38</v>
      </c>
      <c r="D104" s="175">
        <v>26</v>
      </c>
      <c r="E104" s="134">
        <f>'I-2024'!F107</f>
        <v>15</v>
      </c>
      <c r="F104" s="134">
        <f>'I-2024'!G107</f>
        <v>0</v>
      </c>
      <c r="G104" s="135">
        <f t="shared" si="3"/>
        <v>15</v>
      </c>
      <c r="H104" s="136">
        <f>'I-2024'!BI107+'II-2024'!BI107</f>
        <v>0</v>
      </c>
      <c r="I104" s="143">
        <f>'II-2024'!BJ107</f>
        <v>41</v>
      </c>
    </row>
    <row r="105" spans="1:10" ht="13.5" thickBot="1" x14ac:dyDescent="0.25">
      <c r="A105" s="180">
        <f t="shared" si="2"/>
        <v>97</v>
      </c>
      <c r="B105" s="28" t="s">
        <v>45</v>
      </c>
      <c r="C105" s="29" t="s">
        <v>40</v>
      </c>
      <c r="D105" s="175">
        <v>26</v>
      </c>
      <c r="E105" s="134">
        <f>'I-2024'!F108</f>
        <v>50</v>
      </c>
      <c r="F105" s="134">
        <f>'I-2024'!G108</f>
        <v>0</v>
      </c>
      <c r="G105" s="135">
        <f t="shared" si="3"/>
        <v>50</v>
      </c>
      <c r="H105" s="136">
        <f>'I-2024'!BI108+'II-2024'!BI108</f>
        <v>1</v>
      </c>
      <c r="I105" s="143">
        <f>'II-2024'!BJ108</f>
        <v>75</v>
      </c>
    </row>
    <row r="106" spans="1:10" ht="13.5" thickBot="1" x14ac:dyDescent="0.25">
      <c r="A106" s="174">
        <f t="shared" si="2"/>
        <v>98</v>
      </c>
      <c r="B106" s="22" t="s">
        <v>153</v>
      </c>
      <c r="C106" s="23" t="s">
        <v>155</v>
      </c>
      <c r="D106" s="175">
        <v>15</v>
      </c>
      <c r="E106" s="134">
        <f>'I-2024'!F109</f>
        <v>0</v>
      </c>
      <c r="F106" s="134">
        <f>'I-2024'!G109</f>
        <v>0</v>
      </c>
      <c r="G106" s="135">
        <f t="shared" si="3"/>
        <v>0</v>
      </c>
      <c r="H106" s="136">
        <f>'I-2024'!BI109+'II-2024'!BI109</f>
        <v>0</v>
      </c>
      <c r="I106" s="143">
        <f>'II-2024'!BJ109</f>
        <v>15</v>
      </c>
    </row>
    <row r="107" spans="1:10" ht="13.5" thickBot="1" x14ac:dyDescent="0.25">
      <c r="A107" s="180">
        <f t="shared" si="2"/>
        <v>99</v>
      </c>
      <c r="B107" s="28" t="s">
        <v>45</v>
      </c>
      <c r="C107" s="29" t="s">
        <v>145</v>
      </c>
      <c r="D107" s="175">
        <v>42</v>
      </c>
      <c r="E107" s="134">
        <f>'I-2024'!F110</f>
        <v>120</v>
      </c>
      <c r="F107" s="134">
        <f>'I-2024'!G110</f>
        <v>0</v>
      </c>
      <c r="G107" s="135">
        <f t="shared" si="3"/>
        <v>120</v>
      </c>
      <c r="H107" s="136">
        <f>'I-2024'!BI110+'II-2024'!BI110</f>
        <v>3</v>
      </c>
      <c r="I107" s="143">
        <f>'II-2024'!BJ110</f>
        <v>159</v>
      </c>
    </row>
    <row r="108" spans="1:10" ht="13.5" thickBot="1" x14ac:dyDescent="0.25">
      <c r="A108" s="174">
        <f t="shared" si="2"/>
        <v>100</v>
      </c>
      <c r="B108" s="22" t="s">
        <v>45</v>
      </c>
      <c r="C108" s="23" t="s">
        <v>174</v>
      </c>
      <c r="D108" s="175">
        <v>68</v>
      </c>
      <c r="E108" s="134">
        <f>'I-2024'!F111</f>
        <v>40</v>
      </c>
      <c r="F108" s="134">
        <f>'I-2024'!G111</f>
        <v>0</v>
      </c>
      <c r="G108" s="135">
        <f t="shared" si="3"/>
        <v>40</v>
      </c>
      <c r="H108" s="136">
        <f>'I-2024'!BI111+'II-2024'!BI111</f>
        <v>0</v>
      </c>
      <c r="I108" s="143">
        <f>'II-2024'!BJ111</f>
        <v>108</v>
      </c>
    </row>
    <row r="109" spans="1:10" ht="13.5" thickBot="1" x14ac:dyDescent="0.25">
      <c r="A109" s="180">
        <f t="shared" si="2"/>
        <v>101</v>
      </c>
      <c r="B109" s="28" t="s">
        <v>45</v>
      </c>
      <c r="C109" s="29" t="s">
        <v>122</v>
      </c>
      <c r="D109" s="175">
        <v>11</v>
      </c>
      <c r="E109" s="134">
        <f>'I-2024'!F112</f>
        <v>40</v>
      </c>
      <c r="F109" s="134">
        <f>'I-2024'!G112</f>
        <v>0</v>
      </c>
      <c r="G109" s="135">
        <f t="shared" si="3"/>
        <v>40</v>
      </c>
      <c r="H109" s="136">
        <f>'I-2024'!BI112+'II-2024'!BI112</f>
        <v>0</v>
      </c>
      <c r="I109" s="143">
        <f>'II-2024'!BJ112</f>
        <v>51</v>
      </c>
    </row>
    <row r="110" spans="1:10" ht="13.5" thickBot="1" x14ac:dyDescent="0.25">
      <c r="A110" s="174">
        <f t="shared" si="2"/>
        <v>102</v>
      </c>
      <c r="B110" s="22" t="s">
        <v>45</v>
      </c>
      <c r="C110" s="23" t="s">
        <v>35</v>
      </c>
      <c r="D110" s="175">
        <v>38</v>
      </c>
      <c r="E110" s="134">
        <f>'I-2024'!F113</f>
        <v>0</v>
      </c>
      <c r="F110" s="134">
        <f>'I-2024'!G113</f>
        <v>0</v>
      </c>
      <c r="G110" s="135">
        <f t="shared" si="3"/>
        <v>0</v>
      </c>
      <c r="H110" s="136">
        <f>'I-2024'!BI113+'II-2024'!BI113</f>
        <v>1</v>
      </c>
      <c r="I110" s="143">
        <f>'II-2024'!BJ113</f>
        <v>37</v>
      </c>
    </row>
    <row r="111" spans="1:10" ht="13.5" thickBot="1" x14ac:dyDescent="0.25">
      <c r="A111" s="180">
        <f t="shared" si="2"/>
        <v>103</v>
      </c>
      <c r="B111" s="28" t="s">
        <v>45</v>
      </c>
      <c r="C111" s="29" t="s">
        <v>34</v>
      </c>
      <c r="D111" s="175">
        <v>33</v>
      </c>
      <c r="E111" s="134">
        <f>'I-2024'!F114</f>
        <v>50</v>
      </c>
      <c r="F111" s="134">
        <f>'I-2024'!G114</f>
        <v>0</v>
      </c>
      <c r="G111" s="135">
        <f t="shared" si="3"/>
        <v>50</v>
      </c>
      <c r="H111" s="136">
        <f>'I-2024'!BI114+'II-2024'!BI114</f>
        <v>0</v>
      </c>
      <c r="I111" s="143">
        <f>'II-2024'!BJ114</f>
        <v>83</v>
      </c>
    </row>
    <row r="112" spans="1:10" ht="13.5" thickBot="1" x14ac:dyDescent="0.25">
      <c r="A112" s="184">
        <f t="shared" si="2"/>
        <v>104</v>
      </c>
      <c r="B112" s="159" t="s">
        <v>123</v>
      </c>
      <c r="C112" s="160" t="s">
        <v>214</v>
      </c>
      <c r="D112" s="175">
        <v>38</v>
      </c>
      <c r="E112" s="134">
        <f>'I-2024'!F115</f>
        <v>40</v>
      </c>
      <c r="F112" s="134">
        <f>'I-2024'!G115</f>
        <v>0</v>
      </c>
      <c r="G112" s="135">
        <f t="shared" si="3"/>
        <v>40</v>
      </c>
      <c r="H112" s="136">
        <f>'I-2024'!BI115+'II-2024'!BI115</f>
        <v>1</v>
      </c>
      <c r="I112" s="143">
        <f>'II-2024'!BJ115</f>
        <v>77</v>
      </c>
    </row>
    <row r="113" spans="1:10" ht="13.5" thickBot="1" x14ac:dyDescent="0.25">
      <c r="A113" s="180">
        <f t="shared" si="2"/>
        <v>105</v>
      </c>
      <c r="B113" s="28" t="s">
        <v>45</v>
      </c>
      <c r="C113" s="29" t="s">
        <v>234</v>
      </c>
      <c r="D113" s="175">
        <v>1</v>
      </c>
      <c r="E113" s="134">
        <f>'I-2024'!F116</f>
        <v>0</v>
      </c>
      <c r="F113" s="134">
        <f>'I-2024'!G116</f>
        <v>0</v>
      </c>
      <c r="G113" s="135">
        <f t="shared" si="3"/>
        <v>0</v>
      </c>
      <c r="H113" s="136">
        <f>'I-2024'!BI116+'II-2024'!BI116</f>
        <v>0</v>
      </c>
      <c r="I113" s="143">
        <f>'II-2024'!BJ116</f>
        <v>1</v>
      </c>
    </row>
    <row r="114" spans="1:10" ht="13.5" thickBot="1" x14ac:dyDescent="0.25">
      <c r="A114" s="174">
        <f t="shared" si="2"/>
        <v>106</v>
      </c>
      <c r="B114" s="22" t="s">
        <v>45</v>
      </c>
      <c r="C114" s="23" t="s">
        <v>201</v>
      </c>
      <c r="D114" s="175">
        <v>36</v>
      </c>
      <c r="E114" s="134">
        <f>'I-2024'!F117</f>
        <v>100</v>
      </c>
      <c r="F114" s="134">
        <f>'I-2024'!G117</f>
        <v>0</v>
      </c>
      <c r="G114" s="135">
        <f t="shared" si="3"/>
        <v>100</v>
      </c>
      <c r="H114" s="136">
        <f>'I-2024'!BI117+'II-2024'!BI117</f>
        <v>2</v>
      </c>
      <c r="I114" s="143">
        <f>'II-2024'!BJ117</f>
        <v>134</v>
      </c>
    </row>
    <row r="115" spans="1:10" ht="13.5" thickBot="1" x14ac:dyDescent="0.25">
      <c r="A115" s="180">
        <f t="shared" si="2"/>
        <v>107</v>
      </c>
      <c r="B115" s="28" t="s">
        <v>45</v>
      </c>
      <c r="C115" s="29" t="s">
        <v>146</v>
      </c>
      <c r="D115" s="175">
        <v>59</v>
      </c>
      <c r="E115" s="134">
        <f>'I-2024'!F118</f>
        <v>0</v>
      </c>
      <c r="F115" s="134">
        <f>'I-2024'!G118</f>
        <v>0</v>
      </c>
      <c r="G115" s="135">
        <f t="shared" si="3"/>
        <v>0</v>
      </c>
      <c r="H115" s="136">
        <f>'I-2024'!BI118+'II-2024'!BI118</f>
        <v>0</v>
      </c>
      <c r="I115" s="143">
        <f>'II-2024'!BJ118</f>
        <v>59</v>
      </c>
    </row>
    <row r="116" spans="1:10" ht="13.5" thickBot="1" x14ac:dyDescent="0.25">
      <c r="A116" s="174">
        <f t="shared" si="2"/>
        <v>108</v>
      </c>
      <c r="B116" s="22" t="s">
        <v>45</v>
      </c>
      <c r="C116" s="23" t="s">
        <v>116</v>
      </c>
      <c r="D116" s="175">
        <v>30</v>
      </c>
      <c r="E116" s="134">
        <f>'I-2024'!F119</f>
        <v>40</v>
      </c>
      <c r="F116" s="134">
        <f>'I-2024'!G119</f>
        <v>0</v>
      </c>
      <c r="G116" s="135">
        <f t="shared" si="3"/>
        <v>40</v>
      </c>
      <c r="H116" s="136">
        <f>'I-2024'!BI119+'II-2024'!BI119</f>
        <v>1</v>
      </c>
      <c r="I116" s="143">
        <f>'II-2024'!BJ119</f>
        <v>69</v>
      </c>
    </row>
    <row r="117" spans="1:10" ht="13.5" thickBot="1" x14ac:dyDescent="0.25">
      <c r="A117" s="180">
        <f t="shared" si="2"/>
        <v>109</v>
      </c>
      <c r="B117" s="28" t="s">
        <v>45</v>
      </c>
      <c r="C117" s="29" t="s">
        <v>124</v>
      </c>
      <c r="D117" s="175">
        <v>12</v>
      </c>
      <c r="E117" s="134">
        <f>'I-2024'!F120</f>
        <v>20</v>
      </c>
      <c r="F117" s="134">
        <f>'I-2024'!G120</f>
        <v>0</v>
      </c>
      <c r="G117" s="135">
        <f t="shared" si="3"/>
        <v>20</v>
      </c>
      <c r="H117" s="136">
        <f>'I-2024'!BI120+'II-2024'!BI120</f>
        <v>2</v>
      </c>
      <c r="I117" s="143">
        <f>'II-2024'!BJ120</f>
        <v>30</v>
      </c>
    </row>
    <row r="118" spans="1:10" ht="13.5" thickBot="1" x14ac:dyDescent="0.25">
      <c r="A118" s="174">
        <f t="shared" si="2"/>
        <v>110</v>
      </c>
      <c r="B118" s="22" t="s">
        <v>45</v>
      </c>
      <c r="C118" s="23" t="s">
        <v>152</v>
      </c>
      <c r="D118" s="175">
        <v>30</v>
      </c>
      <c r="E118" s="134">
        <f>'I-2024'!F121</f>
        <v>15</v>
      </c>
      <c r="F118" s="134">
        <f>'I-2024'!G121</f>
        <v>0</v>
      </c>
      <c r="G118" s="135">
        <f t="shared" si="3"/>
        <v>15</v>
      </c>
      <c r="H118" s="136">
        <f>'I-2024'!BI121+'II-2024'!BI121</f>
        <v>0</v>
      </c>
      <c r="I118" s="143">
        <f>'II-2024'!BJ121</f>
        <v>45</v>
      </c>
    </row>
    <row r="119" spans="1:10" ht="13.5" thickBot="1" x14ac:dyDescent="0.25">
      <c r="A119" s="180">
        <f t="shared" si="2"/>
        <v>111</v>
      </c>
      <c r="B119" s="28" t="s">
        <v>45</v>
      </c>
      <c r="C119" s="29" t="s">
        <v>211</v>
      </c>
      <c r="D119" s="175">
        <v>31</v>
      </c>
      <c r="E119" s="134">
        <f>'I-2024'!F122</f>
        <v>70</v>
      </c>
      <c r="F119" s="134">
        <f>'I-2024'!G122</f>
        <v>0</v>
      </c>
      <c r="G119" s="135">
        <f t="shared" si="3"/>
        <v>70</v>
      </c>
      <c r="H119" s="136">
        <f>'I-2024'!BI122+'II-2024'!BI122</f>
        <v>2</v>
      </c>
      <c r="I119" s="143">
        <f>'II-2024'!BJ122</f>
        <v>99</v>
      </c>
    </row>
    <row r="120" spans="1:10" ht="13.5" thickBot="1" x14ac:dyDescent="0.25">
      <c r="A120" s="174">
        <f t="shared" si="2"/>
        <v>112</v>
      </c>
      <c r="B120" s="22" t="s">
        <v>45</v>
      </c>
      <c r="C120" s="23" t="s">
        <v>212</v>
      </c>
      <c r="D120" s="175">
        <v>22</v>
      </c>
      <c r="E120" s="134">
        <f>'I-2024'!F123</f>
        <v>50</v>
      </c>
      <c r="F120" s="134">
        <f>'I-2024'!G123</f>
        <v>0</v>
      </c>
      <c r="G120" s="135">
        <f t="shared" si="3"/>
        <v>50</v>
      </c>
      <c r="H120" s="136">
        <f>'I-2024'!BI123+'II-2024'!BI123</f>
        <v>1</v>
      </c>
      <c r="I120" s="143">
        <f>'II-2024'!BJ123</f>
        <v>71</v>
      </c>
    </row>
    <row r="121" spans="1:10" ht="13.5" thickBot="1" x14ac:dyDescent="0.25">
      <c r="A121" s="180">
        <f t="shared" si="2"/>
        <v>113</v>
      </c>
      <c r="B121" s="28" t="s">
        <v>45</v>
      </c>
      <c r="C121" s="29" t="s">
        <v>125</v>
      </c>
      <c r="D121" s="175">
        <v>9</v>
      </c>
      <c r="E121" s="134">
        <f>'I-2024'!F124</f>
        <v>0</v>
      </c>
      <c r="F121" s="134">
        <f>'I-2024'!G124</f>
        <v>0</v>
      </c>
      <c r="G121" s="135">
        <f t="shared" si="3"/>
        <v>0</v>
      </c>
      <c r="H121" s="136">
        <f>'I-2024'!BI124+'II-2024'!BI124</f>
        <v>0</v>
      </c>
      <c r="I121" s="143">
        <f>'II-2024'!BJ124</f>
        <v>9</v>
      </c>
    </row>
    <row r="122" spans="1:10" ht="13.5" thickBot="1" x14ac:dyDescent="0.25">
      <c r="A122" s="174">
        <f t="shared" si="2"/>
        <v>114</v>
      </c>
      <c r="B122" s="22" t="s">
        <v>45</v>
      </c>
      <c r="C122" s="23" t="s">
        <v>213</v>
      </c>
      <c r="D122" s="175">
        <v>66</v>
      </c>
      <c r="E122" s="134">
        <f>'I-2024'!F125</f>
        <v>260</v>
      </c>
      <c r="F122" s="134">
        <f>'I-2024'!G125</f>
        <v>0</v>
      </c>
      <c r="G122" s="135">
        <f t="shared" si="3"/>
        <v>260</v>
      </c>
      <c r="H122" s="136">
        <f>'I-2024'!BI125+'II-2024'!BI125</f>
        <v>24</v>
      </c>
      <c r="I122" s="143">
        <f>'II-2024'!BJ125</f>
        <v>302</v>
      </c>
    </row>
    <row r="123" spans="1:10" ht="13.5" thickBot="1" x14ac:dyDescent="0.25">
      <c r="A123" s="180">
        <f t="shared" si="2"/>
        <v>115</v>
      </c>
      <c r="B123" s="28" t="s">
        <v>45</v>
      </c>
      <c r="C123" s="29" t="s">
        <v>154</v>
      </c>
      <c r="D123" s="175">
        <v>5</v>
      </c>
      <c r="E123" s="134">
        <f>'I-2024'!F126</f>
        <v>0</v>
      </c>
      <c r="F123" s="134">
        <f>'I-2024'!G126</f>
        <v>0</v>
      </c>
      <c r="G123" s="135">
        <f t="shared" si="3"/>
        <v>0</v>
      </c>
      <c r="H123" s="136">
        <f>'I-2024'!BI126+'II-2024'!BI126</f>
        <v>0</v>
      </c>
      <c r="I123" s="143">
        <f>'II-2024'!BJ126</f>
        <v>5</v>
      </c>
      <c r="J123" s="77"/>
    </row>
    <row r="124" spans="1:10" ht="13.5" thickBot="1" x14ac:dyDescent="0.25">
      <c r="A124" s="174">
        <f t="shared" si="2"/>
        <v>116</v>
      </c>
      <c r="B124" s="22" t="s">
        <v>45</v>
      </c>
      <c r="C124" s="23" t="s">
        <v>126</v>
      </c>
      <c r="D124" s="175">
        <v>9</v>
      </c>
      <c r="E124" s="134">
        <f>'I-2024'!F127</f>
        <v>0</v>
      </c>
      <c r="F124" s="134">
        <f>'I-2024'!G127</f>
        <v>0</v>
      </c>
      <c r="G124" s="135">
        <f t="shared" si="3"/>
        <v>0</v>
      </c>
      <c r="H124" s="136">
        <f>'I-2024'!BI127+'II-2024'!BI127</f>
        <v>0</v>
      </c>
      <c r="I124" s="143">
        <f>'II-2024'!BJ127</f>
        <v>9</v>
      </c>
    </row>
    <row r="125" spans="1:10" ht="13.5" thickBot="1" x14ac:dyDescent="0.25">
      <c r="A125" s="180">
        <f t="shared" si="2"/>
        <v>117</v>
      </c>
      <c r="B125" s="28" t="s">
        <v>45</v>
      </c>
      <c r="C125" s="29" t="s">
        <v>200</v>
      </c>
      <c r="D125" s="175">
        <v>52</v>
      </c>
      <c r="E125" s="134">
        <f>'I-2024'!F128</f>
        <v>0</v>
      </c>
      <c r="F125" s="134">
        <f>'I-2024'!G128</f>
        <v>0</v>
      </c>
      <c r="G125" s="135">
        <f t="shared" si="3"/>
        <v>0</v>
      </c>
      <c r="H125" s="136">
        <f>'I-2024'!BI128+'II-2024'!BI128</f>
        <v>0</v>
      </c>
      <c r="I125" s="143">
        <f>'II-2024'!BJ128</f>
        <v>52</v>
      </c>
    </row>
    <row r="126" spans="1:10" ht="13.5" thickBot="1" x14ac:dyDescent="0.25">
      <c r="A126" s="174">
        <f t="shared" si="2"/>
        <v>118</v>
      </c>
      <c r="B126" s="22" t="s">
        <v>45</v>
      </c>
      <c r="C126" s="23" t="s">
        <v>117</v>
      </c>
      <c r="D126" s="175">
        <v>25</v>
      </c>
      <c r="E126" s="138">
        <f>'I-2024'!F129</f>
        <v>5</v>
      </c>
      <c r="F126" s="138">
        <f>'I-2024'!G129</f>
        <v>0</v>
      </c>
      <c r="G126" s="139">
        <f t="shared" si="3"/>
        <v>5</v>
      </c>
      <c r="H126" s="140">
        <f>'I-2024'!BI129+'II-2024'!BI129</f>
        <v>0</v>
      </c>
      <c r="I126" s="143">
        <f>'II-2024'!BJ129</f>
        <v>30</v>
      </c>
    </row>
    <row r="127" spans="1:10" ht="13.5" thickBot="1" x14ac:dyDescent="0.25">
      <c r="A127" s="184">
        <f t="shared" si="2"/>
        <v>119</v>
      </c>
      <c r="B127" s="158" t="s">
        <v>45</v>
      </c>
      <c r="C127" s="155" t="s">
        <v>239</v>
      </c>
      <c r="D127" s="175"/>
      <c r="E127" s="141">
        <f>'I-2024'!F130</f>
        <v>100</v>
      </c>
      <c r="F127" s="141">
        <f>'I-2024'!G130</f>
        <v>0</v>
      </c>
      <c r="G127" s="142">
        <f t="shared" si="3"/>
        <v>100</v>
      </c>
      <c r="H127" s="136">
        <f>'I-2024'!BI130+'II-2024'!BI130</f>
        <v>1</v>
      </c>
      <c r="I127" s="143">
        <f>'II-2024'!BJ130</f>
        <v>99</v>
      </c>
    </row>
    <row r="128" spans="1:10" ht="13.5" thickBot="1" x14ac:dyDescent="0.25">
      <c r="A128" s="180">
        <f t="shared" si="2"/>
        <v>120</v>
      </c>
      <c r="B128" s="30" t="s">
        <v>45</v>
      </c>
      <c r="C128" s="31" t="s">
        <v>36</v>
      </c>
      <c r="D128" s="175">
        <v>99</v>
      </c>
      <c r="E128" s="134">
        <f>'I-2024'!F131</f>
        <v>150</v>
      </c>
      <c r="F128" s="134">
        <f>'I-2024'!G131</f>
        <v>0</v>
      </c>
      <c r="G128" s="135">
        <f t="shared" si="3"/>
        <v>150</v>
      </c>
      <c r="H128" s="136">
        <f>'I-2024'!BI131+'II-2024'!BI131</f>
        <v>2</v>
      </c>
      <c r="I128" s="143">
        <f>'II-2024'!BJ131</f>
        <v>247</v>
      </c>
    </row>
    <row r="129" spans="1:9" ht="13.5" thickBot="1" x14ac:dyDescent="0.25">
      <c r="A129" s="174">
        <f t="shared" si="2"/>
        <v>121</v>
      </c>
      <c r="B129" s="24" t="s">
        <v>47</v>
      </c>
      <c r="C129" s="25" t="s">
        <v>135</v>
      </c>
      <c r="D129" s="175">
        <v>131</v>
      </c>
      <c r="E129" s="134">
        <f>'I-2024'!F132</f>
        <v>200</v>
      </c>
      <c r="F129" s="134">
        <f>'I-2024'!G132</f>
        <v>0</v>
      </c>
      <c r="G129" s="135">
        <f t="shared" si="3"/>
        <v>200</v>
      </c>
      <c r="H129" s="136">
        <f>'I-2024'!BI132+'II-2024'!BI132</f>
        <v>0</v>
      </c>
      <c r="I129" s="143">
        <f>'II-2024'!BJ132</f>
        <v>331</v>
      </c>
    </row>
    <row r="130" spans="1:9" ht="13.5" thickBot="1" x14ac:dyDescent="0.25">
      <c r="A130" s="180">
        <f t="shared" si="2"/>
        <v>122</v>
      </c>
      <c r="B130" s="30" t="s">
        <v>45</v>
      </c>
      <c r="C130" s="31" t="s">
        <v>235</v>
      </c>
      <c r="D130" s="175">
        <v>40</v>
      </c>
      <c r="E130" s="134">
        <f>'I-2024'!F133</f>
        <v>0</v>
      </c>
      <c r="F130" s="134">
        <f>'I-2024'!G133</f>
        <v>0</v>
      </c>
      <c r="G130" s="135">
        <f t="shared" si="3"/>
        <v>0</v>
      </c>
      <c r="H130" s="136">
        <f>'I-2024'!BI133+'II-2024'!BI133</f>
        <v>0</v>
      </c>
      <c r="I130" s="143">
        <f>'II-2024'!BJ133</f>
        <v>40</v>
      </c>
    </row>
    <row r="131" spans="1:9" ht="13.5" thickBot="1" x14ac:dyDescent="0.25">
      <c r="A131" s="184">
        <f t="shared" si="2"/>
        <v>123</v>
      </c>
      <c r="B131" s="158" t="s">
        <v>47</v>
      </c>
      <c r="C131" s="155" t="s">
        <v>99</v>
      </c>
      <c r="D131" s="175">
        <v>10</v>
      </c>
      <c r="E131" s="134">
        <f>'I-2024'!F134</f>
        <v>0</v>
      </c>
      <c r="F131" s="134">
        <f>'I-2024'!G134</f>
        <v>0</v>
      </c>
      <c r="G131" s="135">
        <f t="shared" si="3"/>
        <v>0</v>
      </c>
      <c r="H131" s="136">
        <f>'I-2024'!BI134+'II-2024'!BI134</f>
        <v>0</v>
      </c>
      <c r="I131" s="143">
        <f>'II-2024'!BJ134</f>
        <v>10</v>
      </c>
    </row>
    <row r="132" spans="1:9" ht="13.5" thickBot="1" x14ac:dyDescent="0.25">
      <c r="A132" s="180">
        <f t="shared" si="2"/>
        <v>124</v>
      </c>
      <c r="B132" s="30" t="s">
        <v>47</v>
      </c>
      <c r="C132" s="31" t="s">
        <v>240</v>
      </c>
      <c r="D132" s="175"/>
      <c r="E132" s="134">
        <f>'I-2024'!F135</f>
        <v>305</v>
      </c>
      <c r="F132" s="134">
        <f>'I-2024'!G135</f>
        <v>0</v>
      </c>
      <c r="G132" s="135">
        <f t="shared" si="3"/>
        <v>305</v>
      </c>
      <c r="H132" s="136">
        <f>'I-2024'!BI135+'II-2024'!BI135</f>
        <v>0</v>
      </c>
      <c r="I132" s="143">
        <f>'II-2024'!BJ135</f>
        <v>305</v>
      </c>
    </row>
    <row r="133" spans="1:9" ht="13.5" thickBot="1" x14ac:dyDescent="0.25">
      <c r="A133" s="174">
        <f t="shared" si="2"/>
        <v>125</v>
      </c>
      <c r="B133" s="24" t="s">
        <v>45</v>
      </c>
      <c r="C133" s="25" t="s">
        <v>190</v>
      </c>
      <c r="D133" s="175">
        <v>24</v>
      </c>
      <c r="E133" s="134">
        <f>'I-2024'!F136</f>
        <v>50</v>
      </c>
      <c r="F133" s="134">
        <f>'I-2024'!G136</f>
        <v>0</v>
      </c>
      <c r="G133" s="135">
        <f t="shared" si="3"/>
        <v>50</v>
      </c>
      <c r="H133" s="136">
        <f>'I-2024'!BI136+'II-2024'!BI136</f>
        <v>0</v>
      </c>
      <c r="I133" s="143">
        <f>'II-2024'!BJ136</f>
        <v>74</v>
      </c>
    </row>
    <row r="134" spans="1:9" ht="13.5" thickBot="1" x14ac:dyDescent="0.25">
      <c r="A134" s="187">
        <f t="shared" si="2"/>
        <v>126</v>
      </c>
      <c r="B134" s="162" t="s">
        <v>45</v>
      </c>
      <c r="C134" s="163" t="s">
        <v>222</v>
      </c>
      <c r="D134" s="175">
        <v>23</v>
      </c>
      <c r="E134" s="134">
        <f>'I-2024'!F137</f>
        <v>0</v>
      </c>
      <c r="F134" s="134">
        <f>'I-2024'!G137</f>
        <v>0</v>
      </c>
      <c r="G134" s="135">
        <f t="shared" si="3"/>
        <v>0</v>
      </c>
      <c r="H134" s="136">
        <f>'I-2024'!BI137+'II-2024'!BI137</f>
        <v>0</v>
      </c>
      <c r="I134" s="143">
        <f>'II-2024'!BJ137</f>
        <v>23</v>
      </c>
    </row>
    <row r="135" spans="1:9" ht="13.5" thickBot="1" x14ac:dyDescent="0.25">
      <c r="A135" s="184">
        <f t="shared" si="2"/>
        <v>127</v>
      </c>
      <c r="B135" s="158" t="s">
        <v>160</v>
      </c>
      <c r="C135" s="155" t="s">
        <v>241</v>
      </c>
      <c r="D135" s="175"/>
      <c r="E135" s="134">
        <f>'I-2024'!F138</f>
        <v>2</v>
      </c>
      <c r="F135" s="134">
        <f>'I-2024'!G138</f>
        <v>0</v>
      </c>
      <c r="G135" s="135">
        <f t="shared" si="3"/>
        <v>2</v>
      </c>
      <c r="H135" s="136">
        <f>'I-2024'!BI138+'II-2024'!BI138</f>
        <v>0</v>
      </c>
      <c r="I135" s="143">
        <f>'II-2024'!BJ138</f>
        <v>2</v>
      </c>
    </row>
    <row r="136" spans="1:9" ht="13.5" thickBot="1" x14ac:dyDescent="0.25">
      <c r="A136" s="180">
        <f t="shared" si="2"/>
        <v>128</v>
      </c>
      <c r="B136" s="30" t="s">
        <v>45</v>
      </c>
      <c r="C136" s="31" t="s">
        <v>33</v>
      </c>
      <c r="D136" s="175">
        <v>38</v>
      </c>
      <c r="E136" s="134">
        <f>'I-2024'!F139</f>
        <v>0</v>
      </c>
      <c r="F136" s="134">
        <f>'I-2024'!G139</f>
        <v>0</v>
      </c>
      <c r="G136" s="135">
        <f t="shared" si="3"/>
        <v>0</v>
      </c>
      <c r="H136" s="136">
        <f>'I-2024'!BI139+'II-2024'!BI139</f>
        <v>0</v>
      </c>
      <c r="I136" s="143">
        <f>'II-2024'!BJ139</f>
        <v>38</v>
      </c>
    </row>
    <row r="137" spans="1:9" ht="13.5" thickBot="1" x14ac:dyDescent="0.25">
      <c r="A137" s="174">
        <f t="shared" si="2"/>
        <v>129</v>
      </c>
      <c r="B137" s="24" t="s">
        <v>45</v>
      </c>
      <c r="C137" s="25" t="s">
        <v>127</v>
      </c>
      <c r="D137" s="175">
        <v>127</v>
      </c>
      <c r="E137" s="134">
        <f>'I-2024'!F140</f>
        <v>0</v>
      </c>
      <c r="F137" s="134">
        <f>'I-2024'!G140</f>
        <v>0</v>
      </c>
      <c r="G137" s="135">
        <f t="shared" si="3"/>
        <v>0</v>
      </c>
      <c r="H137" s="136">
        <f>'I-2024'!BI140+'II-2024'!BI140</f>
        <v>8</v>
      </c>
      <c r="I137" s="143">
        <f>'II-2024'!BJ140</f>
        <v>119</v>
      </c>
    </row>
    <row r="138" spans="1:9" ht="13.5" thickBot="1" x14ac:dyDescent="0.25">
      <c r="A138" s="180">
        <f t="shared" si="2"/>
        <v>130</v>
      </c>
      <c r="B138" s="30" t="s">
        <v>45</v>
      </c>
      <c r="C138" s="31" t="s">
        <v>128</v>
      </c>
      <c r="D138" s="175">
        <v>296</v>
      </c>
      <c r="E138" s="134">
        <f>'I-2024'!F141</f>
        <v>0</v>
      </c>
      <c r="F138" s="134">
        <f>'I-2024'!G141</f>
        <v>0</v>
      </c>
      <c r="G138" s="135">
        <f t="shared" si="3"/>
        <v>0</v>
      </c>
      <c r="H138" s="136">
        <f>'I-2024'!BI141+'II-2024'!BI141</f>
        <v>0</v>
      </c>
      <c r="I138" s="143">
        <f>'II-2024'!BJ141</f>
        <v>296</v>
      </c>
    </row>
    <row r="139" spans="1:9" ht="13.5" thickBot="1" x14ac:dyDescent="0.25">
      <c r="A139" s="174">
        <f t="shared" ref="A139:A169" si="4">A138+1</f>
        <v>131</v>
      </c>
      <c r="B139" s="24" t="s">
        <v>45</v>
      </c>
      <c r="C139" s="25" t="s">
        <v>129</v>
      </c>
      <c r="D139" s="175">
        <v>72</v>
      </c>
      <c r="E139" s="134">
        <f>'I-2024'!F142</f>
        <v>0</v>
      </c>
      <c r="F139" s="134">
        <f>'I-2024'!G142</f>
        <v>0</v>
      </c>
      <c r="G139" s="135">
        <f t="shared" ref="G139:G146" si="5">E139+F139</f>
        <v>0</v>
      </c>
      <c r="H139" s="136">
        <f>'I-2024'!BI142+'II-2024'!BI142</f>
        <v>0</v>
      </c>
      <c r="I139" s="143">
        <f>'II-2024'!BJ142</f>
        <v>72</v>
      </c>
    </row>
    <row r="140" spans="1:9" ht="13.5" thickBot="1" x14ac:dyDescent="0.25">
      <c r="A140" s="187">
        <f t="shared" si="4"/>
        <v>132</v>
      </c>
      <c r="B140" s="162" t="s">
        <v>45</v>
      </c>
      <c r="C140" s="163" t="s">
        <v>233</v>
      </c>
      <c r="D140" s="175">
        <v>20</v>
      </c>
      <c r="E140" s="134">
        <f>'I-2024'!F143</f>
        <v>0</v>
      </c>
      <c r="F140" s="134">
        <f>'I-2024'!G143</f>
        <v>0</v>
      </c>
      <c r="G140" s="135">
        <f t="shared" si="5"/>
        <v>0</v>
      </c>
      <c r="H140" s="136">
        <f>'I-2024'!BI143+'II-2024'!BI143</f>
        <v>0</v>
      </c>
      <c r="I140" s="143">
        <f>'II-2024'!BJ143</f>
        <v>20</v>
      </c>
    </row>
    <row r="141" spans="1:9" ht="13.5" thickBot="1" x14ac:dyDescent="0.25">
      <c r="A141" s="187">
        <f t="shared" si="4"/>
        <v>133</v>
      </c>
      <c r="B141" s="162" t="s">
        <v>231</v>
      </c>
      <c r="C141" s="163" t="s">
        <v>230</v>
      </c>
      <c r="D141" s="175">
        <v>54</v>
      </c>
      <c r="E141" s="134">
        <f>'I-2024'!F144</f>
        <v>60</v>
      </c>
      <c r="F141" s="134">
        <f>'I-2024'!G144</f>
        <v>0</v>
      </c>
      <c r="G141" s="135">
        <f t="shared" si="5"/>
        <v>60</v>
      </c>
      <c r="H141" s="136">
        <f>'I-2024'!BI144+'II-2024'!BI144</f>
        <v>2</v>
      </c>
      <c r="I141" s="143">
        <f>'II-2024'!BJ144</f>
        <v>112</v>
      </c>
    </row>
    <row r="142" spans="1:9" ht="13.5" thickBot="1" x14ac:dyDescent="0.25">
      <c r="A142" s="180">
        <f t="shared" si="4"/>
        <v>134</v>
      </c>
      <c r="B142" s="30" t="s">
        <v>231</v>
      </c>
      <c r="C142" s="31" t="s">
        <v>229</v>
      </c>
      <c r="D142" s="175">
        <v>86</v>
      </c>
      <c r="E142" s="134">
        <f>'I-2024'!F145</f>
        <v>0</v>
      </c>
      <c r="F142" s="134">
        <f>'I-2024'!G145</f>
        <v>0</v>
      </c>
      <c r="G142" s="135">
        <f t="shared" si="5"/>
        <v>0</v>
      </c>
      <c r="H142" s="136">
        <f>'I-2024'!BI145+'II-2024'!BI145</f>
        <v>4</v>
      </c>
      <c r="I142" s="143">
        <f>'II-2024'!BJ145</f>
        <v>82</v>
      </c>
    </row>
    <row r="143" spans="1:9" ht="13.5" thickBot="1" x14ac:dyDescent="0.25">
      <c r="A143" s="187">
        <f t="shared" si="4"/>
        <v>135</v>
      </c>
      <c r="B143" s="162" t="s">
        <v>45</v>
      </c>
      <c r="C143" s="163" t="s">
        <v>185</v>
      </c>
      <c r="D143" s="175">
        <v>55</v>
      </c>
      <c r="E143" s="134">
        <f>'I-2024'!F146</f>
        <v>0</v>
      </c>
      <c r="F143" s="134">
        <f>'I-2024'!G146</f>
        <v>0</v>
      </c>
      <c r="G143" s="135">
        <f t="shared" si="5"/>
        <v>0</v>
      </c>
      <c r="H143" s="136">
        <f>'I-2024'!BI146+'II-2024'!BI146</f>
        <v>0</v>
      </c>
      <c r="I143" s="143">
        <f>'II-2024'!BJ146</f>
        <v>55</v>
      </c>
    </row>
    <row r="144" spans="1:9" ht="13.5" thickBot="1" x14ac:dyDescent="0.25">
      <c r="A144" s="180">
        <f t="shared" si="4"/>
        <v>136</v>
      </c>
      <c r="B144" s="30" t="s">
        <v>45</v>
      </c>
      <c r="C144" s="31" t="s">
        <v>186</v>
      </c>
      <c r="D144" s="175">
        <v>79</v>
      </c>
      <c r="E144" s="134">
        <f>'I-2024'!F147</f>
        <v>0</v>
      </c>
      <c r="F144" s="134">
        <f>'I-2024'!G147</f>
        <v>0</v>
      </c>
      <c r="G144" s="135">
        <f t="shared" si="5"/>
        <v>0</v>
      </c>
      <c r="H144" s="136">
        <f>'I-2024'!BI147+'II-2024'!BI147</f>
        <v>0</v>
      </c>
      <c r="I144" s="143">
        <f>'II-2024'!BJ147</f>
        <v>79</v>
      </c>
    </row>
    <row r="145" spans="1:9" ht="13.5" thickBot="1" x14ac:dyDescent="0.25">
      <c r="A145" s="184">
        <f t="shared" si="4"/>
        <v>137</v>
      </c>
      <c r="B145" s="158" t="s">
        <v>45</v>
      </c>
      <c r="C145" s="155" t="s">
        <v>187</v>
      </c>
      <c r="D145" s="175">
        <v>49</v>
      </c>
      <c r="E145" s="134">
        <f>'I-2024'!F148</f>
        <v>0</v>
      </c>
      <c r="F145" s="134">
        <f>'I-2024'!G148</f>
        <v>0</v>
      </c>
      <c r="G145" s="135">
        <f t="shared" si="5"/>
        <v>0</v>
      </c>
      <c r="H145" s="136">
        <f>'I-2024'!BI148+'II-2024'!BI148</f>
        <v>0</v>
      </c>
      <c r="I145" s="143">
        <f>'II-2024'!BJ148</f>
        <v>49</v>
      </c>
    </row>
    <row r="146" spans="1:9" ht="13.5" thickBot="1" x14ac:dyDescent="0.25">
      <c r="A146" s="180">
        <f t="shared" si="4"/>
        <v>138</v>
      </c>
      <c r="B146" s="30" t="s">
        <v>45</v>
      </c>
      <c r="C146" s="31" t="s">
        <v>188</v>
      </c>
      <c r="D146" s="175">
        <v>84</v>
      </c>
      <c r="E146" s="138">
        <f>'I-2024'!F149</f>
        <v>0</v>
      </c>
      <c r="F146" s="138">
        <f>'I-2024'!G149</f>
        <v>0</v>
      </c>
      <c r="G146" s="139">
        <f t="shared" si="5"/>
        <v>0</v>
      </c>
      <c r="H146" s="140">
        <f>'I-2024'!BI149+'II-2024'!BI149</f>
        <v>0</v>
      </c>
      <c r="I146" s="143">
        <f>'II-2024'!BJ149</f>
        <v>84</v>
      </c>
    </row>
    <row r="147" spans="1:9" ht="13.5" thickBot="1" x14ac:dyDescent="0.25">
      <c r="A147" s="190">
        <f t="shared" si="4"/>
        <v>139</v>
      </c>
      <c r="B147" s="191" t="s">
        <v>45</v>
      </c>
      <c r="C147" s="190" t="s">
        <v>236</v>
      </c>
      <c r="D147" s="190">
        <v>175</v>
      </c>
      <c r="E147" s="138">
        <f>'I-2024'!F150</f>
        <v>0</v>
      </c>
      <c r="F147" s="138">
        <f>'I-2024'!G150</f>
        <v>0</v>
      </c>
      <c r="G147" s="139">
        <f t="shared" ref="G147:G169" si="6">E147+F147</f>
        <v>0</v>
      </c>
      <c r="H147" s="140">
        <f>'I-2024'!BI150+'II-2024'!BI150</f>
        <v>2</v>
      </c>
      <c r="I147" s="143">
        <f>'II-2024'!BJ150</f>
        <v>173</v>
      </c>
    </row>
    <row r="148" spans="1:9" ht="13.5" thickBot="1" x14ac:dyDescent="0.25">
      <c r="A148" s="190">
        <f t="shared" si="4"/>
        <v>140</v>
      </c>
      <c r="B148" s="191" t="s">
        <v>45</v>
      </c>
      <c r="C148" s="190" t="s">
        <v>189</v>
      </c>
      <c r="D148" s="192">
        <v>78</v>
      </c>
      <c r="E148" s="138">
        <f>'I-2024'!F151</f>
        <v>0</v>
      </c>
      <c r="F148" s="138">
        <f>'I-2024'!G151</f>
        <v>0</v>
      </c>
      <c r="G148" s="139">
        <f t="shared" si="6"/>
        <v>0</v>
      </c>
      <c r="H148" s="140">
        <f>'I-2024'!BI151+'II-2024'!BI151</f>
        <v>0</v>
      </c>
      <c r="I148" s="143">
        <f>'II-2024'!BJ151</f>
        <v>78</v>
      </c>
    </row>
    <row r="149" spans="1:9" ht="13.5" thickBot="1" x14ac:dyDescent="0.25">
      <c r="A149" s="190">
        <f t="shared" si="4"/>
        <v>141</v>
      </c>
      <c r="B149" s="191" t="s">
        <v>45</v>
      </c>
      <c r="C149" s="190" t="s">
        <v>100</v>
      </c>
      <c r="D149" s="190">
        <v>23</v>
      </c>
      <c r="E149" s="138">
        <f>'I-2024'!F152</f>
        <v>20</v>
      </c>
      <c r="F149" s="138">
        <f>'I-2024'!G152</f>
        <v>0</v>
      </c>
      <c r="G149" s="139">
        <f t="shared" si="6"/>
        <v>20</v>
      </c>
      <c r="H149" s="140">
        <f>'I-2024'!BI152+'II-2024'!BI152</f>
        <v>0</v>
      </c>
      <c r="I149" s="143">
        <f>'II-2024'!BJ152</f>
        <v>43</v>
      </c>
    </row>
    <row r="150" spans="1:9" ht="13.5" thickBot="1" x14ac:dyDescent="0.25">
      <c r="A150" s="190">
        <f t="shared" si="4"/>
        <v>142</v>
      </c>
      <c r="B150" s="191" t="s">
        <v>45</v>
      </c>
      <c r="C150" s="190" t="s">
        <v>130</v>
      </c>
      <c r="D150" s="190">
        <v>29</v>
      </c>
      <c r="E150" s="138">
        <f>'I-2024'!F153</f>
        <v>0</v>
      </c>
      <c r="F150" s="138">
        <f>'I-2024'!G153</f>
        <v>0</v>
      </c>
      <c r="G150" s="139">
        <f t="shared" si="6"/>
        <v>0</v>
      </c>
      <c r="H150" s="140">
        <f>'I-2024'!BI153+'II-2024'!BI153</f>
        <v>0</v>
      </c>
      <c r="I150" s="143">
        <f>'II-2024'!BJ153</f>
        <v>29</v>
      </c>
    </row>
    <row r="151" spans="1:9" ht="13.5" thickBot="1" x14ac:dyDescent="0.25">
      <c r="A151" s="190">
        <f t="shared" si="4"/>
        <v>143</v>
      </c>
      <c r="B151" s="191" t="s">
        <v>45</v>
      </c>
      <c r="C151" s="190" t="s">
        <v>242</v>
      </c>
      <c r="D151" s="190"/>
      <c r="E151" s="138">
        <f>'I-2024'!F154</f>
        <v>15</v>
      </c>
      <c r="F151" s="138">
        <f>'I-2024'!G154</f>
        <v>0</v>
      </c>
      <c r="G151" s="139">
        <f t="shared" si="6"/>
        <v>15</v>
      </c>
      <c r="H151" s="140">
        <f>'I-2024'!BI154+'II-2024'!BI154</f>
        <v>0</v>
      </c>
      <c r="I151" s="143">
        <f>'II-2024'!BJ154</f>
        <v>15</v>
      </c>
    </row>
    <row r="152" spans="1:9" ht="13.5" thickBot="1" x14ac:dyDescent="0.25">
      <c r="A152" s="190">
        <f t="shared" si="4"/>
        <v>144</v>
      </c>
      <c r="B152" s="191" t="s">
        <v>45</v>
      </c>
      <c r="C152" s="190" t="s">
        <v>243</v>
      </c>
      <c r="D152" s="190"/>
      <c r="E152" s="138">
        <f>'I-2024'!F155</f>
        <v>10</v>
      </c>
      <c r="F152" s="138">
        <f>'I-2024'!G155</f>
        <v>0</v>
      </c>
      <c r="G152" s="139">
        <f t="shared" si="6"/>
        <v>10</v>
      </c>
      <c r="H152" s="140">
        <f>'I-2024'!BI155+'II-2024'!BI155</f>
        <v>0</v>
      </c>
      <c r="I152" s="143">
        <f>'II-2024'!BJ155</f>
        <v>10</v>
      </c>
    </row>
    <row r="153" spans="1:9" ht="13.5" thickBot="1" x14ac:dyDescent="0.25">
      <c r="A153" s="190">
        <f t="shared" si="4"/>
        <v>145</v>
      </c>
      <c r="B153" s="191" t="s">
        <v>45</v>
      </c>
      <c r="C153" s="190" t="s">
        <v>244</v>
      </c>
      <c r="D153" s="190"/>
      <c r="E153" s="138">
        <f>'I-2024'!F156</f>
        <v>10</v>
      </c>
      <c r="F153" s="138">
        <f>'I-2024'!G156</f>
        <v>0</v>
      </c>
      <c r="G153" s="139">
        <f t="shared" si="6"/>
        <v>10</v>
      </c>
      <c r="H153" s="140">
        <f>'I-2024'!BI156+'II-2024'!BI156</f>
        <v>0</v>
      </c>
      <c r="I153" s="143">
        <f>'II-2024'!BJ156</f>
        <v>10</v>
      </c>
    </row>
    <row r="154" spans="1:9" ht="13.5" thickBot="1" x14ac:dyDescent="0.25">
      <c r="A154" s="190">
        <f t="shared" si="4"/>
        <v>146</v>
      </c>
      <c r="B154" s="191" t="s">
        <v>45</v>
      </c>
      <c r="C154" s="190" t="s">
        <v>245</v>
      </c>
      <c r="D154" s="190"/>
      <c r="E154" s="138">
        <f>'I-2024'!F157</f>
        <v>15</v>
      </c>
      <c r="F154" s="138">
        <f>'I-2024'!G157</f>
        <v>0</v>
      </c>
      <c r="G154" s="139">
        <f t="shared" si="6"/>
        <v>15</v>
      </c>
      <c r="H154" s="140">
        <f>'I-2024'!BI157+'II-2024'!BI157</f>
        <v>0</v>
      </c>
      <c r="I154" s="143">
        <f>'II-2024'!BJ157</f>
        <v>15</v>
      </c>
    </row>
    <row r="155" spans="1:9" ht="13.5" thickBot="1" x14ac:dyDescent="0.25">
      <c r="A155" s="190">
        <f t="shared" si="4"/>
        <v>147</v>
      </c>
      <c r="B155" s="191" t="s">
        <v>45</v>
      </c>
      <c r="C155" s="190" t="s">
        <v>246</v>
      </c>
      <c r="D155" s="190"/>
      <c r="E155" s="138">
        <f>'I-2024'!F158</f>
        <v>15</v>
      </c>
      <c r="F155" s="138">
        <f>'I-2024'!G158</f>
        <v>0</v>
      </c>
      <c r="G155" s="139">
        <f t="shared" si="6"/>
        <v>15</v>
      </c>
      <c r="H155" s="140">
        <f>'I-2024'!BI158+'II-2024'!BI158</f>
        <v>0</v>
      </c>
      <c r="I155" s="143">
        <f>'II-2024'!BJ158</f>
        <v>15</v>
      </c>
    </row>
    <row r="156" spans="1:9" ht="13.5" thickBot="1" x14ac:dyDescent="0.25">
      <c r="A156" s="190">
        <f t="shared" si="4"/>
        <v>148</v>
      </c>
      <c r="B156" s="191" t="s">
        <v>45</v>
      </c>
      <c r="C156" s="190" t="s">
        <v>247</v>
      </c>
      <c r="D156" s="190"/>
      <c r="E156" s="138">
        <f>'I-2024'!F159</f>
        <v>30</v>
      </c>
      <c r="F156" s="138">
        <f>'I-2024'!G159</f>
        <v>0</v>
      </c>
      <c r="G156" s="139">
        <f t="shared" si="6"/>
        <v>30</v>
      </c>
      <c r="H156" s="140">
        <f>'I-2024'!BI159+'II-2024'!BI159</f>
        <v>0</v>
      </c>
      <c r="I156" s="143">
        <f>'II-2024'!BJ159</f>
        <v>30</v>
      </c>
    </row>
    <row r="157" spans="1:9" ht="13.5" thickBot="1" x14ac:dyDescent="0.25">
      <c r="A157" s="190">
        <f t="shared" si="4"/>
        <v>149</v>
      </c>
      <c r="B157" s="191" t="s">
        <v>45</v>
      </c>
      <c r="C157" s="190" t="s">
        <v>248</v>
      </c>
      <c r="D157" s="190"/>
      <c r="E157" s="138">
        <f>'I-2024'!F160</f>
        <v>5</v>
      </c>
      <c r="F157" s="138">
        <f>'I-2024'!G160</f>
        <v>0</v>
      </c>
      <c r="G157" s="139">
        <f t="shared" si="6"/>
        <v>5</v>
      </c>
      <c r="H157" s="140">
        <f>'I-2024'!BI160+'II-2024'!BI160</f>
        <v>0</v>
      </c>
      <c r="I157" s="143">
        <f>'II-2024'!BJ160</f>
        <v>5</v>
      </c>
    </row>
    <row r="158" spans="1:9" ht="13.5" thickBot="1" x14ac:dyDescent="0.25">
      <c r="A158" s="190">
        <f t="shared" si="4"/>
        <v>150</v>
      </c>
      <c r="B158" s="191" t="s">
        <v>45</v>
      </c>
      <c r="C158" s="190" t="s">
        <v>249</v>
      </c>
      <c r="D158" s="190"/>
      <c r="E158" s="138">
        <f>'I-2024'!F161</f>
        <v>5</v>
      </c>
      <c r="F158" s="138">
        <f>'I-2024'!G161</f>
        <v>0</v>
      </c>
      <c r="G158" s="139">
        <f t="shared" si="6"/>
        <v>5</v>
      </c>
      <c r="H158" s="140">
        <f>'I-2024'!BI161+'II-2024'!BI161</f>
        <v>0</v>
      </c>
      <c r="I158" s="143">
        <f>'II-2024'!BJ161</f>
        <v>5</v>
      </c>
    </row>
    <row r="159" spans="1:9" ht="13.5" thickBot="1" x14ac:dyDescent="0.25">
      <c r="A159" s="190">
        <f t="shared" si="4"/>
        <v>151</v>
      </c>
      <c r="B159" s="191" t="s">
        <v>45</v>
      </c>
      <c r="C159" s="190" t="s">
        <v>250</v>
      </c>
      <c r="D159" s="190"/>
      <c r="E159" s="138">
        <f>'I-2024'!F162</f>
        <v>5</v>
      </c>
      <c r="F159" s="138">
        <f>'I-2024'!G162</f>
        <v>0</v>
      </c>
      <c r="G159" s="139">
        <f t="shared" si="6"/>
        <v>5</v>
      </c>
      <c r="H159" s="140">
        <f>'I-2024'!BI162+'II-2024'!BI162</f>
        <v>0</v>
      </c>
      <c r="I159" s="143">
        <f>'II-2024'!BJ162</f>
        <v>5</v>
      </c>
    </row>
    <row r="160" spans="1:9" ht="13.5" thickBot="1" x14ac:dyDescent="0.25">
      <c r="A160" s="190">
        <f t="shared" si="4"/>
        <v>152</v>
      </c>
      <c r="B160" s="191" t="s">
        <v>45</v>
      </c>
      <c r="C160" s="190" t="s">
        <v>251</v>
      </c>
      <c r="D160" s="190"/>
      <c r="E160" s="138">
        <f>'I-2024'!F163</f>
        <v>15</v>
      </c>
      <c r="F160" s="138">
        <f>'I-2024'!G163</f>
        <v>0</v>
      </c>
      <c r="G160" s="139">
        <f t="shared" si="6"/>
        <v>15</v>
      </c>
      <c r="H160" s="140">
        <f>'I-2024'!BI163+'II-2024'!BI163</f>
        <v>0</v>
      </c>
      <c r="I160" s="143">
        <f>'II-2024'!BJ163</f>
        <v>15</v>
      </c>
    </row>
    <row r="161" spans="1:9" ht="13.5" thickBot="1" x14ac:dyDescent="0.25">
      <c r="A161" s="190">
        <f t="shared" si="4"/>
        <v>153</v>
      </c>
      <c r="B161" s="191" t="s">
        <v>45</v>
      </c>
      <c r="C161" s="190" t="s">
        <v>252</v>
      </c>
      <c r="D161" s="190"/>
      <c r="E161" s="138">
        <f>'I-2024'!F164</f>
        <v>15</v>
      </c>
      <c r="F161" s="138">
        <f>'I-2024'!G164</f>
        <v>0</v>
      </c>
      <c r="G161" s="139">
        <f t="shared" si="6"/>
        <v>15</v>
      </c>
      <c r="H161" s="140">
        <f>'I-2024'!BI164+'II-2024'!BI164</f>
        <v>0</v>
      </c>
      <c r="I161" s="143">
        <f>'II-2024'!BJ164</f>
        <v>15</v>
      </c>
    </row>
    <row r="162" spans="1:9" ht="13.5" thickBot="1" x14ac:dyDescent="0.25">
      <c r="A162" s="190">
        <f t="shared" si="4"/>
        <v>154</v>
      </c>
      <c r="B162" s="191" t="s">
        <v>45</v>
      </c>
      <c r="C162" s="190" t="s">
        <v>253</v>
      </c>
      <c r="D162" s="190"/>
      <c r="E162" s="138">
        <f>'I-2024'!F165</f>
        <v>15</v>
      </c>
      <c r="F162" s="138">
        <f>'I-2024'!G165</f>
        <v>0</v>
      </c>
      <c r="G162" s="139">
        <f t="shared" si="6"/>
        <v>15</v>
      </c>
      <c r="H162" s="140">
        <f>'I-2024'!BI165+'II-2024'!BI165</f>
        <v>0</v>
      </c>
      <c r="I162" s="143">
        <f>'II-2024'!BJ165</f>
        <v>15</v>
      </c>
    </row>
    <row r="163" spans="1:9" ht="13.5" thickBot="1" x14ac:dyDescent="0.25">
      <c r="A163" s="190">
        <f t="shared" si="4"/>
        <v>155</v>
      </c>
      <c r="B163" s="191" t="s">
        <v>45</v>
      </c>
      <c r="C163" s="190" t="s">
        <v>254</v>
      </c>
      <c r="D163" s="190"/>
      <c r="E163" s="138">
        <f>'I-2024'!F166</f>
        <v>15</v>
      </c>
      <c r="F163" s="138">
        <f>'I-2024'!G166</f>
        <v>0</v>
      </c>
      <c r="G163" s="139">
        <f t="shared" si="6"/>
        <v>15</v>
      </c>
      <c r="H163" s="140">
        <f>'I-2024'!BI166+'II-2024'!BI166</f>
        <v>0</v>
      </c>
      <c r="I163" s="143">
        <f>'II-2024'!BJ166</f>
        <v>15</v>
      </c>
    </row>
    <row r="164" spans="1:9" ht="13.5" thickBot="1" x14ac:dyDescent="0.25">
      <c r="A164" s="190">
        <f t="shared" si="4"/>
        <v>156</v>
      </c>
      <c r="B164" s="191" t="s">
        <v>45</v>
      </c>
      <c r="C164" s="190" t="s">
        <v>255</v>
      </c>
      <c r="D164" s="190"/>
      <c r="E164" s="138">
        <f>'I-2024'!F167</f>
        <v>15</v>
      </c>
      <c r="F164" s="138">
        <f>'I-2024'!G167</f>
        <v>0</v>
      </c>
      <c r="G164" s="139">
        <f t="shared" si="6"/>
        <v>15</v>
      </c>
      <c r="H164" s="140">
        <f>'I-2024'!BI167+'II-2024'!BI167</f>
        <v>0</v>
      </c>
      <c r="I164" s="143">
        <f>'II-2024'!BJ167</f>
        <v>15</v>
      </c>
    </row>
    <row r="165" spans="1:9" ht="13.5" thickBot="1" x14ac:dyDescent="0.25">
      <c r="A165" s="190">
        <f t="shared" si="4"/>
        <v>157</v>
      </c>
      <c r="B165" s="191" t="s">
        <v>45</v>
      </c>
      <c r="C165" s="190" t="s">
        <v>256</v>
      </c>
      <c r="D165" s="190"/>
      <c r="E165" s="138">
        <f>'I-2024'!F168</f>
        <v>10</v>
      </c>
      <c r="F165" s="138">
        <f>'I-2024'!G168</f>
        <v>0</v>
      </c>
      <c r="G165" s="139">
        <f t="shared" si="6"/>
        <v>10</v>
      </c>
      <c r="H165" s="140">
        <f>'I-2024'!BI168+'II-2024'!BI168</f>
        <v>0</v>
      </c>
      <c r="I165" s="143">
        <f>'II-2024'!BJ168</f>
        <v>10</v>
      </c>
    </row>
    <row r="166" spans="1:9" ht="13.5" thickBot="1" x14ac:dyDescent="0.25">
      <c r="A166" s="190">
        <f t="shared" si="4"/>
        <v>158</v>
      </c>
      <c r="B166" s="191" t="s">
        <v>45</v>
      </c>
      <c r="C166" s="190" t="s">
        <v>257</v>
      </c>
      <c r="D166" s="190"/>
      <c r="E166" s="138">
        <f>'I-2024'!F169</f>
        <v>10</v>
      </c>
      <c r="F166" s="138">
        <f>'I-2024'!G169</f>
        <v>0</v>
      </c>
      <c r="G166" s="139">
        <f t="shared" si="6"/>
        <v>10</v>
      </c>
      <c r="H166" s="140">
        <f>'I-2024'!BI169+'II-2024'!BI169</f>
        <v>0</v>
      </c>
      <c r="I166" s="143">
        <f>'II-2024'!BJ169</f>
        <v>10</v>
      </c>
    </row>
    <row r="167" spans="1:9" ht="13.5" thickBot="1" x14ac:dyDescent="0.25">
      <c r="A167" s="190">
        <f t="shared" si="4"/>
        <v>159</v>
      </c>
      <c r="B167" s="191" t="s">
        <v>258</v>
      </c>
      <c r="C167" s="190" t="s">
        <v>259</v>
      </c>
      <c r="D167" s="190"/>
      <c r="E167" s="138">
        <f>'I-2024'!F170</f>
        <v>12</v>
      </c>
      <c r="F167" s="138">
        <f>'I-2024'!G170</f>
        <v>0</v>
      </c>
      <c r="G167" s="139">
        <f t="shared" si="6"/>
        <v>12</v>
      </c>
      <c r="H167" s="140">
        <f>'I-2024'!BI170+'II-2024'!BI170</f>
        <v>0</v>
      </c>
      <c r="I167" s="143">
        <f>'II-2024'!BJ170</f>
        <v>12</v>
      </c>
    </row>
    <row r="168" spans="1:9" ht="13.5" thickBot="1" x14ac:dyDescent="0.25">
      <c r="A168" s="190">
        <f t="shared" si="4"/>
        <v>160</v>
      </c>
      <c r="B168" s="191" t="s">
        <v>231</v>
      </c>
      <c r="C168" s="190" t="s">
        <v>260</v>
      </c>
      <c r="D168" s="190"/>
      <c r="E168" s="138">
        <f>'I-2024'!F171</f>
        <v>10</v>
      </c>
      <c r="F168" s="138">
        <f>'I-2024'!G171</f>
        <v>0</v>
      </c>
      <c r="G168" s="139">
        <f t="shared" si="6"/>
        <v>10</v>
      </c>
      <c r="H168" s="140">
        <f>'I-2024'!BI171+'II-2024'!BI171</f>
        <v>0</v>
      </c>
      <c r="I168" s="143">
        <f>'II-2024'!BJ171</f>
        <v>10</v>
      </c>
    </row>
    <row r="169" spans="1:9" ht="13.5" thickBot="1" x14ac:dyDescent="0.25">
      <c r="A169" s="190">
        <f t="shared" si="4"/>
        <v>161</v>
      </c>
      <c r="B169" s="191" t="s">
        <v>231</v>
      </c>
      <c r="C169" s="190" t="s">
        <v>261</v>
      </c>
      <c r="D169" s="190"/>
      <c r="E169" s="138">
        <f>'I-2024'!F172</f>
        <v>10</v>
      </c>
      <c r="F169" s="138">
        <f>'I-2024'!G172</f>
        <v>0</v>
      </c>
      <c r="G169" s="139">
        <f t="shared" si="6"/>
        <v>10</v>
      </c>
      <c r="H169" s="140">
        <f>'I-2024'!BI172+'II-2024'!BI172</f>
        <v>0</v>
      </c>
      <c r="I169" s="143">
        <f>'II-2024'!BJ172</f>
        <v>10</v>
      </c>
    </row>
  </sheetData>
  <mergeCells count="14">
    <mergeCell ref="A1:C1"/>
    <mergeCell ref="A2:C2"/>
    <mergeCell ref="A3:C3"/>
    <mergeCell ref="A5:D5"/>
    <mergeCell ref="I7:I8"/>
    <mergeCell ref="F7:F8"/>
    <mergeCell ref="G7:G8"/>
    <mergeCell ref="H7:H8"/>
    <mergeCell ref="E7:E8"/>
    <mergeCell ref="E5:G5"/>
    <mergeCell ref="D7:D8"/>
    <mergeCell ref="A7:A8"/>
    <mergeCell ref="B7:B8"/>
    <mergeCell ref="C7:C8"/>
  </mergeCells>
  <pageMargins left="0.51181102362204722" right="0.11811023622047245" top="0.74803149606299213" bottom="0.74803149606299213" header="0.31496062992125984" footer="0.31496062992125984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68"/>
  <sheetViews>
    <sheetView topLeftCell="A4" zoomScale="145" zoomScaleNormal="145" workbookViewId="0">
      <selection activeCell="I9" sqref="I9"/>
    </sheetView>
  </sheetViews>
  <sheetFormatPr baseColWidth="10" defaultRowHeight="12.75" x14ac:dyDescent="0.2"/>
  <cols>
    <col min="1" max="1" width="7.5703125" customWidth="1"/>
    <col min="2" max="2" width="12.42578125" customWidth="1"/>
    <col min="3" max="3" width="37.5703125" bestFit="1" customWidth="1"/>
    <col min="4" max="4" width="0.140625" customWidth="1"/>
    <col min="5" max="6" width="6.140625" customWidth="1"/>
    <col min="7" max="7" width="8.28515625" customWidth="1"/>
    <col min="8" max="8" width="7.5703125" style="75" customWidth="1"/>
    <col min="9" max="9" width="25.7109375" customWidth="1"/>
    <col min="10" max="10" width="4" customWidth="1"/>
  </cols>
  <sheetData>
    <row r="1" spans="1:10" ht="11.25" customHeight="1" x14ac:dyDescent="0.2">
      <c r="A1" s="215" t="s">
        <v>215</v>
      </c>
      <c r="B1" s="215"/>
      <c r="C1" s="215"/>
    </row>
    <row r="2" spans="1:10" ht="11.25" customHeight="1" x14ac:dyDescent="0.2">
      <c r="A2" s="216" t="s">
        <v>216</v>
      </c>
      <c r="B2" s="216"/>
      <c r="C2" s="216"/>
    </row>
    <row r="3" spans="1:10" ht="11.25" customHeight="1" x14ac:dyDescent="0.2">
      <c r="A3" s="216" t="s">
        <v>217</v>
      </c>
      <c r="B3" s="216"/>
      <c r="C3" s="216"/>
    </row>
    <row r="4" spans="1:10" s="74" customFormat="1" ht="18" x14ac:dyDescent="0.25">
      <c r="A4" s="230" t="s">
        <v>219</v>
      </c>
      <c r="B4" s="230"/>
      <c r="C4" s="230"/>
      <c r="D4" s="230"/>
      <c r="E4" s="230"/>
      <c r="F4" s="230"/>
      <c r="G4" s="230"/>
      <c r="H4" s="230"/>
      <c r="I4" s="230"/>
      <c r="J4" s="1" t="s">
        <v>218</v>
      </c>
    </row>
    <row r="5" spans="1:10" s="74" customFormat="1" ht="46.5" customHeight="1" thickBot="1" x14ac:dyDescent="0.25">
      <c r="A5" s="231" t="s">
        <v>237</v>
      </c>
      <c r="B5" s="231"/>
      <c r="C5" s="231"/>
      <c r="D5" s="231"/>
      <c r="E5" s="231"/>
      <c r="F5" s="231"/>
      <c r="G5" s="231"/>
      <c r="H5" s="231"/>
      <c r="I5" s="231"/>
      <c r="J5" s="1"/>
    </row>
    <row r="6" spans="1:10" s="74" customFormat="1" x14ac:dyDescent="0.2">
      <c r="A6" s="224" t="s">
        <v>198</v>
      </c>
      <c r="B6" s="226" t="s">
        <v>2</v>
      </c>
      <c r="C6" s="228" t="s">
        <v>1</v>
      </c>
      <c r="D6" s="220" t="s">
        <v>209</v>
      </c>
      <c r="E6" s="220" t="s">
        <v>262</v>
      </c>
      <c r="F6" s="220" t="s">
        <v>263</v>
      </c>
      <c r="G6" s="218" t="s">
        <v>205</v>
      </c>
      <c r="H6" s="218" t="s">
        <v>206</v>
      </c>
      <c r="I6" s="218" t="s">
        <v>197</v>
      </c>
      <c r="J6"/>
    </row>
    <row r="7" spans="1:10" s="74" customFormat="1" ht="13.5" thickBot="1" x14ac:dyDescent="0.25">
      <c r="A7" s="225"/>
      <c r="B7" s="227"/>
      <c r="C7" s="229"/>
      <c r="D7" s="221"/>
      <c r="E7" s="221"/>
      <c r="F7" s="221"/>
      <c r="G7" s="219"/>
      <c r="H7" s="222"/>
      <c r="I7" s="219"/>
      <c r="J7"/>
    </row>
    <row r="8" spans="1:10" s="74" customFormat="1" x14ac:dyDescent="0.2">
      <c r="A8" s="174">
        <v>1</v>
      </c>
      <c r="B8" s="20" t="s">
        <v>160</v>
      </c>
      <c r="C8" s="21" t="s">
        <v>161</v>
      </c>
      <c r="D8" s="129">
        <v>15</v>
      </c>
      <c r="E8" s="130">
        <f>'I-2024'!F12</f>
        <v>0</v>
      </c>
      <c r="F8" s="130">
        <f>'I-2024'!G12</f>
        <v>0</v>
      </c>
      <c r="G8" s="131">
        <f>E8+F8</f>
        <v>0</v>
      </c>
      <c r="H8" s="132">
        <f>'I-2024'!BI12+'II-2024'!BI12</f>
        <v>0</v>
      </c>
      <c r="I8" s="143">
        <f>'II-2024'!BJ12</f>
        <v>28</v>
      </c>
      <c r="J8"/>
    </row>
    <row r="9" spans="1:10" s="74" customFormat="1" x14ac:dyDescent="0.2">
      <c r="A9" s="180">
        <f>A8+1</f>
        <v>2</v>
      </c>
      <c r="B9" s="26" t="s">
        <v>45</v>
      </c>
      <c r="C9" s="27" t="s">
        <v>73</v>
      </c>
      <c r="D9" s="133">
        <v>83</v>
      </c>
      <c r="E9" s="134">
        <f>'I-2024'!F13</f>
        <v>150</v>
      </c>
      <c r="F9" s="134">
        <f>'I-2024'!G13</f>
        <v>0</v>
      </c>
      <c r="G9" s="135">
        <f>E9+F9</f>
        <v>150</v>
      </c>
      <c r="H9" s="136">
        <f>'I-2024'!BI13+'II-2024'!BI13</f>
        <v>4</v>
      </c>
      <c r="I9" s="144">
        <f>'II-2024'!BJ13</f>
        <v>219</v>
      </c>
      <c r="J9"/>
    </row>
    <row r="10" spans="1:10" s="74" customFormat="1" x14ac:dyDescent="0.2">
      <c r="A10" s="180">
        <f t="shared" ref="A10:A73" si="0">A9+1</f>
        <v>3</v>
      </c>
      <c r="B10" s="20" t="s">
        <v>45</v>
      </c>
      <c r="C10" s="21" t="s">
        <v>15</v>
      </c>
      <c r="D10" s="133">
        <v>234</v>
      </c>
      <c r="E10" s="134">
        <f>'I-2024'!F14</f>
        <v>460</v>
      </c>
      <c r="F10" s="134">
        <f>'I-2024'!G14</f>
        <v>0</v>
      </c>
      <c r="G10" s="135">
        <f t="shared" ref="G10:G73" si="1">E10+F10</f>
        <v>460</v>
      </c>
      <c r="H10" s="136">
        <f>'I-2024'!BI14+'II-2024'!BI14</f>
        <v>25</v>
      </c>
      <c r="I10" s="144">
        <f>'II-2024'!BJ14</f>
        <v>499</v>
      </c>
      <c r="J10"/>
    </row>
    <row r="11" spans="1:10" s="74" customFormat="1" x14ac:dyDescent="0.2">
      <c r="A11" s="180">
        <f t="shared" si="0"/>
        <v>4</v>
      </c>
      <c r="B11" s="26" t="s">
        <v>45</v>
      </c>
      <c r="C11" s="27" t="s">
        <v>74</v>
      </c>
      <c r="D11" s="133">
        <v>103</v>
      </c>
      <c r="E11" s="134">
        <f>'I-2024'!F15</f>
        <v>0</v>
      </c>
      <c r="F11" s="134">
        <f>'I-2024'!G15</f>
        <v>0</v>
      </c>
      <c r="G11" s="135">
        <f t="shared" si="1"/>
        <v>0</v>
      </c>
      <c r="H11" s="136">
        <f>'I-2024'!BI15+'II-2024'!BI15</f>
        <v>7</v>
      </c>
      <c r="I11" s="144">
        <f>'II-2024'!BJ15</f>
        <v>38</v>
      </c>
      <c r="J11"/>
    </row>
    <row r="12" spans="1:10" s="74" customFormat="1" x14ac:dyDescent="0.2">
      <c r="A12" s="180">
        <f t="shared" si="0"/>
        <v>5</v>
      </c>
      <c r="B12" s="20" t="s">
        <v>45</v>
      </c>
      <c r="C12" s="21" t="s">
        <v>16</v>
      </c>
      <c r="D12" s="133">
        <v>52</v>
      </c>
      <c r="E12" s="134">
        <f>'I-2024'!F16</f>
        <v>100</v>
      </c>
      <c r="F12" s="134">
        <f>'I-2024'!G16</f>
        <v>0</v>
      </c>
      <c r="G12" s="135">
        <f t="shared" si="1"/>
        <v>100</v>
      </c>
      <c r="H12" s="136">
        <f>'I-2024'!BI16+'II-2024'!BI16</f>
        <v>3</v>
      </c>
      <c r="I12" s="144">
        <f>'II-2024'!BJ16</f>
        <v>130</v>
      </c>
      <c r="J12"/>
    </row>
    <row r="13" spans="1:10" s="74" customFormat="1" x14ac:dyDescent="0.2">
      <c r="A13" s="180">
        <f t="shared" si="0"/>
        <v>6</v>
      </c>
      <c r="B13" s="26" t="s">
        <v>45</v>
      </c>
      <c r="C13" s="27" t="s">
        <v>157</v>
      </c>
      <c r="D13" s="133">
        <v>1</v>
      </c>
      <c r="E13" s="134">
        <f>'I-2024'!F17</f>
        <v>50</v>
      </c>
      <c r="F13" s="134">
        <f>'I-2024'!G17</f>
        <v>0</v>
      </c>
      <c r="G13" s="135">
        <f t="shared" si="1"/>
        <v>50</v>
      </c>
      <c r="H13" s="136">
        <f>'I-2024'!BI17+'II-2024'!BI17</f>
        <v>0</v>
      </c>
      <c r="I13" s="144">
        <f>'II-2024'!BJ17</f>
        <v>82</v>
      </c>
      <c r="J13"/>
    </row>
    <row r="14" spans="1:10" s="74" customFormat="1" x14ac:dyDescent="0.2">
      <c r="A14" s="180">
        <f t="shared" si="0"/>
        <v>7</v>
      </c>
      <c r="B14" s="157" t="s">
        <v>45</v>
      </c>
      <c r="C14" s="154" t="s">
        <v>75</v>
      </c>
      <c r="D14" s="133">
        <v>0</v>
      </c>
      <c r="E14" s="134">
        <f>'I-2024'!F18</f>
        <v>100</v>
      </c>
      <c r="F14" s="134">
        <f>'I-2024'!G18</f>
        <v>0</v>
      </c>
      <c r="G14" s="135">
        <f t="shared" si="1"/>
        <v>100</v>
      </c>
      <c r="H14" s="136">
        <f>'I-2024'!BI18+'II-2024'!BI18</f>
        <v>0</v>
      </c>
      <c r="I14" s="144">
        <f>'II-2024'!BJ18</f>
        <v>224</v>
      </c>
      <c r="J14"/>
    </row>
    <row r="15" spans="1:10" s="74" customFormat="1" x14ac:dyDescent="0.2">
      <c r="A15" s="180">
        <f t="shared" si="0"/>
        <v>8</v>
      </c>
      <c r="B15" s="26" t="s">
        <v>45</v>
      </c>
      <c r="C15" s="27" t="s">
        <v>76</v>
      </c>
      <c r="D15" s="133">
        <v>174</v>
      </c>
      <c r="E15" s="134">
        <f>'I-2024'!F19</f>
        <v>0</v>
      </c>
      <c r="F15" s="134">
        <f>'I-2024'!G19</f>
        <v>0</v>
      </c>
      <c r="G15" s="135">
        <f t="shared" si="1"/>
        <v>0</v>
      </c>
      <c r="H15" s="136">
        <f>'I-2024'!BI19+'II-2024'!BI19</f>
        <v>58</v>
      </c>
      <c r="I15" s="144">
        <f>'II-2024'!BJ19</f>
        <v>169</v>
      </c>
      <c r="J15"/>
    </row>
    <row r="16" spans="1:10" s="74" customFormat="1" x14ac:dyDescent="0.2">
      <c r="A16" s="180">
        <f t="shared" si="0"/>
        <v>9</v>
      </c>
      <c r="B16" s="20" t="s">
        <v>77</v>
      </c>
      <c r="C16" s="21" t="s">
        <v>18</v>
      </c>
      <c r="D16" s="133">
        <v>128</v>
      </c>
      <c r="E16" s="134">
        <f>'I-2024'!F20</f>
        <v>30</v>
      </c>
      <c r="F16" s="134">
        <f>'I-2024'!G20</f>
        <v>0</v>
      </c>
      <c r="G16" s="135">
        <f t="shared" si="1"/>
        <v>30</v>
      </c>
      <c r="H16" s="136">
        <f>'I-2024'!BI20+'II-2024'!BI20</f>
        <v>0</v>
      </c>
      <c r="I16" s="144">
        <f>'II-2024'!BJ20</f>
        <v>53</v>
      </c>
      <c r="J16"/>
    </row>
    <row r="17" spans="1:10" s="74" customFormat="1" x14ac:dyDescent="0.2">
      <c r="A17" s="180">
        <f t="shared" si="0"/>
        <v>10</v>
      </c>
      <c r="B17" s="26" t="s">
        <v>45</v>
      </c>
      <c r="C17" s="27" t="s">
        <v>78</v>
      </c>
      <c r="D17" s="133">
        <v>18</v>
      </c>
      <c r="E17" s="134">
        <f>'I-2024'!F21</f>
        <v>300</v>
      </c>
      <c r="F17" s="134">
        <f>'I-2024'!G21</f>
        <v>0</v>
      </c>
      <c r="G17" s="135">
        <f t="shared" si="1"/>
        <v>300</v>
      </c>
      <c r="H17" s="136">
        <f>'I-2024'!BI21+'II-2024'!BI21</f>
        <v>3</v>
      </c>
      <c r="I17" s="144">
        <f>'II-2024'!BJ21</f>
        <v>369</v>
      </c>
      <c r="J17"/>
    </row>
    <row r="18" spans="1:10" s="74" customFormat="1" x14ac:dyDescent="0.2">
      <c r="A18" s="180">
        <f t="shared" si="0"/>
        <v>11</v>
      </c>
      <c r="B18" s="20" t="s">
        <v>45</v>
      </c>
      <c r="C18" s="21" t="s">
        <v>79</v>
      </c>
      <c r="D18" s="133">
        <v>96</v>
      </c>
      <c r="E18" s="134">
        <f>'I-2024'!F22</f>
        <v>0</v>
      </c>
      <c r="F18" s="134">
        <f>'I-2024'!G22</f>
        <v>0</v>
      </c>
      <c r="G18" s="135">
        <f t="shared" si="1"/>
        <v>0</v>
      </c>
      <c r="H18" s="136">
        <f>'I-2024'!BI22+'II-2024'!BI22</f>
        <v>0</v>
      </c>
      <c r="I18" s="144">
        <f>'II-2024'!BJ22</f>
        <v>4</v>
      </c>
      <c r="J18"/>
    </row>
    <row r="19" spans="1:10" s="74" customFormat="1" x14ac:dyDescent="0.2">
      <c r="A19" s="180">
        <f t="shared" si="0"/>
        <v>12</v>
      </c>
      <c r="B19" s="26" t="s">
        <v>110</v>
      </c>
      <c r="C19" s="27" t="s">
        <v>133</v>
      </c>
      <c r="D19" s="133">
        <v>4</v>
      </c>
      <c r="E19" s="134">
        <f>'I-2024'!F23</f>
        <v>0</v>
      </c>
      <c r="F19" s="134">
        <f>'I-2024'!G23</f>
        <v>0</v>
      </c>
      <c r="G19" s="135">
        <f t="shared" si="1"/>
        <v>0</v>
      </c>
      <c r="H19" s="136">
        <f>'I-2024'!BI23+'II-2024'!BI23</f>
        <v>0</v>
      </c>
      <c r="I19" s="144">
        <f>'II-2024'!BJ23</f>
        <v>80</v>
      </c>
      <c r="J19"/>
    </row>
    <row r="20" spans="1:10" s="74" customFormat="1" x14ac:dyDescent="0.2">
      <c r="A20" s="180">
        <f t="shared" si="0"/>
        <v>13</v>
      </c>
      <c r="B20" s="20" t="s">
        <v>110</v>
      </c>
      <c r="C20" s="21" t="s">
        <v>132</v>
      </c>
      <c r="D20" s="133">
        <v>90</v>
      </c>
      <c r="E20" s="134">
        <f>'I-2024'!F24</f>
        <v>0</v>
      </c>
      <c r="F20" s="134">
        <f>'I-2024'!G24</f>
        <v>0</v>
      </c>
      <c r="G20" s="135">
        <f t="shared" si="1"/>
        <v>0</v>
      </c>
      <c r="H20" s="136">
        <f>'I-2024'!BI24+'II-2024'!BI24</f>
        <v>0</v>
      </c>
      <c r="I20" s="144">
        <f>'II-2024'!BJ24</f>
        <v>78</v>
      </c>
      <c r="J20"/>
    </row>
    <row r="21" spans="1:10" s="74" customFormat="1" x14ac:dyDescent="0.2">
      <c r="A21" s="180">
        <f t="shared" si="0"/>
        <v>14</v>
      </c>
      <c r="B21" s="26" t="s">
        <v>110</v>
      </c>
      <c r="C21" s="27" t="s">
        <v>131</v>
      </c>
      <c r="D21" s="133">
        <v>91</v>
      </c>
      <c r="E21" s="134">
        <f>'I-2024'!F25</f>
        <v>50</v>
      </c>
      <c r="F21" s="134">
        <f>'I-2024'!G25</f>
        <v>0</v>
      </c>
      <c r="G21" s="135">
        <f t="shared" si="1"/>
        <v>50</v>
      </c>
      <c r="H21" s="136">
        <f>'I-2024'!BI25+'II-2024'!BI25</f>
        <v>0</v>
      </c>
      <c r="I21" s="144">
        <f>'II-2024'!BJ25</f>
        <v>150</v>
      </c>
      <c r="J21"/>
    </row>
    <row r="22" spans="1:10" s="74" customFormat="1" x14ac:dyDescent="0.2">
      <c r="A22" s="180">
        <f t="shared" si="0"/>
        <v>15</v>
      </c>
      <c r="B22" s="20" t="s">
        <v>45</v>
      </c>
      <c r="C22" s="21" t="s">
        <v>24</v>
      </c>
      <c r="D22" s="133">
        <v>69</v>
      </c>
      <c r="E22" s="134">
        <f>'I-2024'!F26</f>
        <v>30</v>
      </c>
      <c r="F22" s="134">
        <f>'I-2024'!G26</f>
        <v>0</v>
      </c>
      <c r="G22" s="135">
        <f t="shared" si="1"/>
        <v>30</v>
      </c>
      <c r="H22" s="136">
        <f>'I-2024'!BI26+'II-2024'!BI26</f>
        <v>1</v>
      </c>
      <c r="I22" s="144">
        <f>'II-2024'!BJ26</f>
        <v>95</v>
      </c>
      <c r="J22"/>
    </row>
    <row r="23" spans="1:10" s="74" customFormat="1" x14ac:dyDescent="0.2">
      <c r="A23" s="180">
        <f t="shared" si="0"/>
        <v>16</v>
      </c>
      <c r="B23" s="26" t="s">
        <v>45</v>
      </c>
      <c r="C23" s="27" t="s">
        <v>111</v>
      </c>
      <c r="D23" s="133">
        <v>115</v>
      </c>
      <c r="E23" s="134">
        <f>'I-2024'!F27</f>
        <v>150</v>
      </c>
      <c r="F23" s="134">
        <f>'I-2024'!G27</f>
        <v>0</v>
      </c>
      <c r="G23" s="135">
        <f t="shared" si="1"/>
        <v>150</v>
      </c>
      <c r="H23" s="136">
        <f>'I-2024'!BI27+'II-2024'!BI27</f>
        <v>0</v>
      </c>
      <c r="I23" s="144">
        <f>'II-2024'!BJ27</f>
        <v>247</v>
      </c>
      <c r="J23"/>
    </row>
    <row r="24" spans="1:10" s="74" customFormat="1" x14ac:dyDescent="0.2">
      <c r="A24" s="180">
        <f t="shared" si="0"/>
        <v>17</v>
      </c>
      <c r="B24" s="20" t="s">
        <v>45</v>
      </c>
      <c r="C24" s="21" t="s">
        <v>112</v>
      </c>
      <c r="D24" s="133">
        <v>131</v>
      </c>
      <c r="E24" s="134">
        <f>'I-2024'!F28</f>
        <v>10</v>
      </c>
      <c r="F24" s="134">
        <f>'I-2024'!G28</f>
        <v>0</v>
      </c>
      <c r="G24" s="135">
        <f t="shared" si="1"/>
        <v>10</v>
      </c>
      <c r="H24" s="136">
        <f>'I-2024'!BI28+'II-2024'!BI28</f>
        <v>1</v>
      </c>
      <c r="I24" s="144">
        <f>'II-2024'!BJ28</f>
        <v>28</v>
      </c>
      <c r="J24"/>
    </row>
    <row r="25" spans="1:10" s="74" customFormat="1" x14ac:dyDescent="0.2">
      <c r="A25" s="180">
        <f t="shared" si="0"/>
        <v>18</v>
      </c>
      <c r="B25" s="26" t="s">
        <v>45</v>
      </c>
      <c r="C25" s="27" t="s">
        <v>171</v>
      </c>
      <c r="D25" s="133">
        <v>30</v>
      </c>
      <c r="E25" s="134">
        <f>'I-2024'!F29</f>
        <v>60</v>
      </c>
      <c r="F25" s="134">
        <f>'I-2024'!G29</f>
        <v>0</v>
      </c>
      <c r="G25" s="135">
        <f t="shared" si="1"/>
        <v>60</v>
      </c>
      <c r="H25" s="136">
        <f>'I-2024'!BI29+'II-2024'!BI29</f>
        <v>0</v>
      </c>
      <c r="I25" s="144">
        <f>'II-2024'!BJ29</f>
        <v>145</v>
      </c>
      <c r="J25"/>
    </row>
    <row r="26" spans="1:10" s="74" customFormat="1" x14ac:dyDescent="0.2">
      <c r="A26" s="180">
        <f t="shared" si="0"/>
        <v>19</v>
      </c>
      <c r="B26" s="20" t="s">
        <v>45</v>
      </c>
      <c r="C26" s="21" t="s">
        <v>12</v>
      </c>
      <c r="D26" s="133">
        <v>56</v>
      </c>
      <c r="E26" s="134">
        <f>'I-2024'!F30</f>
        <v>0</v>
      </c>
      <c r="F26" s="134">
        <f>'I-2024'!G30</f>
        <v>0</v>
      </c>
      <c r="G26" s="135">
        <f t="shared" si="1"/>
        <v>0</v>
      </c>
      <c r="H26" s="136">
        <f>'I-2024'!BI30+'II-2024'!BI30</f>
        <v>0</v>
      </c>
      <c r="I26" s="144">
        <f>'II-2024'!BJ30</f>
        <v>27</v>
      </c>
      <c r="J26"/>
    </row>
    <row r="27" spans="1:10" s="74" customFormat="1" x14ac:dyDescent="0.2">
      <c r="A27" s="180">
        <f t="shared" si="0"/>
        <v>20</v>
      </c>
      <c r="B27" s="26" t="s">
        <v>45</v>
      </c>
      <c r="C27" s="27" t="s">
        <v>80</v>
      </c>
      <c r="D27" s="133">
        <v>38</v>
      </c>
      <c r="E27" s="134">
        <f>'I-2024'!F31</f>
        <v>100</v>
      </c>
      <c r="F27" s="134">
        <f>'I-2024'!G31</f>
        <v>0</v>
      </c>
      <c r="G27" s="135">
        <f t="shared" si="1"/>
        <v>100</v>
      </c>
      <c r="H27" s="136">
        <f>'I-2024'!BI31+'II-2024'!BI31</f>
        <v>0</v>
      </c>
      <c r="I27" s="144">
        <f>'II-2024'!BJ31</f>
        <v>147</v>
      </c>
      <c r="J27"/>
    </row>
    <row r="28" spans="1:10" s="74" customFormat="1" x14ac:dyDescent="0.2">
      <c r="A28" s="180">
        <f t="shared" si="0"/>
        <v>21</v>
      </c>
      <c r="B28" s="20" t="s">
        <v>45</v>
      </c>
      <c r="C28" s="21" t="s">
        <v>81</v>
      </c>
      <c r="D28" s="133">
        <v>87</v>
      </c>
      <c r="E28" s="134">
        <f>'I-2024'!F32</f>
        <v>0</v>
      </c>
      <c r="F28" s="134">
        <f>'I-2024'!G32</f>
        <v>0</v>
      </c>
      <c r="G28" s="135">
        <f t="shared" si="1"/>
        <v>0</v>
      </c>
      <c r="H28" s="136">
        <f>'I-2024'!BI32+'II-2024'!BI32</f>
        <v>10</v>
      </c>
      <c r="I28" s="144">
        <f>'II-2024'!BJ32</f>
        <v>52</v>
      </c>
      <c r="J28"/>
    </row>
    <row r="29" spans="1:10" s="74" customFormat="1" x14ac:dyDescent="0.2">
      <c r="A29" s="180">
        <f t="shared" si="0"/>
        <v>22</v>
      </c>
      <c r="B29" s="26" t="s">
        <v>45</v>
      </c>
      <c r="C29" s="27" t="s">
        <v>30</v>
      </c>
      <c r="D29" s="133">
        <v>155</v>
      </c>
      <c r="E29" s="134">
        <f>'I-2024'!F33</f>
        <v>25</v>
      </c>
      <c r="F29" s="134">
        <f>'I-2024'!G33</f>
        <v>0</v>
      </c>
      <c r="G29" s="135">
        <f t="shared" si="1"/>
        <v>25</v>
      </c>
      <c r="H29" s="136">
        <f>'I-2024'!BI33+'II-2024'!BI33</f>
        <v>0</v>
      </c>
      <c r="I29" s="144">
        <f>'II-2024'!BJ33</f>
        <v>46</v>
      </c>
      <c r="J29"/>
    </row>
    <row r="30" spans="1:10" s="74" customFormat="1" x14ac:dyDescent="0.2">
      <c r="A30" s="180">
        <f t="shared" si="0"/>
        <v>23</v>
      </c>
      <c r="B30" s="20" t="s">
        <v>45</v>
      </c>
      <c r="C30" s="21" t="s">
        <v>72</v>
      </c>
      <c r="D30" s="133">
        <v>37</v>
      </c>
      <c r="E30" s="134">
        <f>'I-2024'!F34</f>
        <v>120</v>
      </c>
      <c r="F30" s="134">
        <f>'I-2024'!G34</f>
        <v>0</v>
      </c>
      <c r="G30" s="135">
        <f t="shared" si="1"/>
        <v>120</v>
      </c>
      <c r="H30" s="136">
        <f>'I-2024'!BI34+'II-2024'!BI34</f>
        <v>2</v>
      </c>
      <c r="I30" s="144">
        <f>'II-2024'!BJ34</f>
        <v>172</v>
      </c>
      <c r="J30"/>
    </row>
    <row r="31" spans="1:10" s="74" customFormat="1" x14ac:dyDescent="0.2">
      <c r="A31" s="180">
        <f t="shared" si="0"/>
        <v>24</v>
      </c>
      <c r="B31" s="26" t="s">
        <v>45</v>
      </c>
      <c r="C31" s="27" t="s">
        <v>82</v>
      </c>
      <c r="D31" s="133">
        <v>58</v>
      </c>
      <c r="E31" s="134">
        <f>'I-2024'!F35</f>
        <v>250</v>
      </c>
      <c r="F31" s="134">
        <f>'I-2024'!G35</f>
        <v>0</v>
      </c>
      <c r="G31" s="135">
        <f t="shared" si="1"/>
        <v>250</v>
      </c>
      <c r="H31" s="136">
        <f>'I-2024'!BI35+'II-2024'!BI35</f>
        <v>0</v>
      </c>
      <c r="I31" s="144">
        <f>'II-2024'!BJ35</f>
        <v>626</v>
      </c>
      <c r="J31"/>
    </row>
    <row r="32" spans="1:10" x14ac:dyDescent="0.2">
      <c r="A32" s="180">
        <f t="shared" si="0"/>
        <v>25</v>
      </c>
      <c r="B32" s="20" t="s">
        <v>45</v>
      </c>
      <c r="C32" s="21" t="s">
        <v>118</v>
      </c>
      <c r="D32" s="133">
        <v>2</v>
      </c>
      <c r="E32" s="134">
        <f>'I-2024'!F36</f>
        <v>0</v>
      </c>
      <c r="F32" s="134">
        <f>'I-2024'!G36</f>
        <v>0</v>
      </c>
      <c r="G32" s="135">
        <f t="shared" si="1"/>
        <v>0</v>
      </c>
      <c r="H32" s="136">
        <f>'I-2024'!BI36+'II-2024'!BI36</f>
        <v>0</v>
      </c>
      <c r="I32" s="144">
        <f>'II-2024'!BJ36</f>
        <v>10</v>
      </c>
    </row>
    <row r="33" spans="1:9" x14ac:dyDescent="0.2">
      <c r="A33" s="180">
        <f t="shared" si="0"/>
        <v>26</v>
      </c>
      <c r="B33" s="26" t="s">
        <v>45</v>
      </c>
      <c r="C33" s="27" t="s">
        <v>162</v>
      </c>
      <c r="D33" s="133">
        <v>10</v>
      </c>
      <c r="E33" s="134">
        <f>'I-2024'!F37</f>
        <v>1150</v>
      </c>
      <c r="F33" s="134">
        <f>'I-2024'!G37</f>
        <v>0</v>
      </c>
      <c r="G33" s="135">
        <f t="shared" si="1"/>
        <v>1150</v>
      </c>
      <c r="H33" s="136">
        <f>'I-2024'!BI37+'II-2024'!BI37</f>
        <v>5</v>
      </c>
      <c r="I33" s="144">
        <f>'II-2024'!BJ37</f>
        <v>1147</v>
      </c>
    </row>
    <row r="34" spans="1:9" x14ac:dyDescent="0.2">
      <c r="A34" s="180">
        <f t="shared" si="0"/>
        <v>27</v>
      </c>
      <c r="B34" s="20" t="s">
        <v>45</v>
      </c>
      <c r="C34" s="21" t="s">
        <v>163</v>
      </c>
      <c r="D34" s="133">
        <v>68</v>
      </c>
      <c r="E34" s="134">
        <f>'I-2024'!F38</f>
        <v>0</v>
      </c>
      <c r="F34" s="134">
        <f>'I-2024'!G38</f>
        <v>0</v>
      </c>
      <c r="G34" s="135">
        <f t="shared" si="1"/>
        <v>0</v>
      </c>
      <c r="H34" s="136">
        <f>'I-2024'!BI38+'II-2024'!BI38</f>
        <v>0</v>
      </c>
      <c r="I34" s="144">
        <f>'II-2024'!BJ38</f>
        <v>0</v>
      </c>
    </row>
    <row r="35" spans="1:9" x14ac:dyDescent="0.2">
      <c r="A35" s="180">
        <f t="shared" si="0"/>
        <v>28</v>
      </c>
      <c r="B35" s="26" t="s">
        <v>45</v>
      </c>
      <c r="C35" s="27" t="s">
        <v>148</v>
      </c>
      <c r="D35" s="133">
        <v>63</v>
      </c>
      <c r="E35" s="134">
        <f>'I-2024'!F39</f>
        <v>0</v>
      </c>
      <c r="F35" s="134">
        <f>'I-2024'!G39</f>
        <v>0</v>
      </c>
      <c r="G35" s="135">
        <f t="shared" si="1"/>
        <v>0</v>
      </c>
      <c r="H35" s="136">
        <f>'I-2024'!BI39+'II-2024'!BI39</f>
        <v>0</v>
      </c>
      <c r="I35" s="144">
        <f>'II-2024'!BJ39</f>
        <v>610</v>
      </c>
    </row>
    <row r="36" spans="1:9" x14ac:dyDescent="0.2">
      <c r="A36" s="180">
        <f t="shared" si="0"/>
        <v>29</v>
      </c>
      <c r="B36" s="20" t="s">
        <v>45</v>
      </c>
      <c r="C36" s="21" t="s">
        <v>113</v>
      </c>
      <c r="D36" s="133">
        <v>397</v>
      </c>
      <c r="E36" s="134">
        <f>'I-2024'!F40</f>
        <v>0</v>
      </c>
      <c r="F36" s="134">
        <f>'I-2024'!G40</f>
        <v>0</v>
      </c>
      <c r="G36" s="135">
        <f t="shared" si="1"/>
        <v>0</v>
      </c>
      <c r="H36" s="136">
        <f>'I-2024'!BI40+'II-2024'!BI40</f>
        <v>0</v>
      </c>
      <c r="I36" s="144">
        <f>'II-2024'!BJ40</f>
        <v>53</v>
      </c>
    </row>
    <row r="37" spans="1:9" x14ac:dyDescent="0.2">
      <c r="A37" s="180">
        <f t="shared" si="0"/>
        <v>30</v>
      </c>
      <c r="B37" s="26" t="s">
        <v>45</v>
      </c>
      <c r="C37" s="27" t="s">
        <v>114</v>
      </c>
      <c r="D37" s="133">
        <v>160</v>
      </c>
      <c r="E37" s="134">
        <f>'I-2024'!F41</f>
        <v>0</v>
      </c>
      <c r="F37" s="134">
        <f>'I-2024'!G41</f>
        <v>0</v>
      </c>
      <c r="G37" s="135">
        <f t="shared" si="1"/>
        <v>0</v>
      </c>
      <c r="H37" s="136">
        <f>'I-2024'!BI41+'II-2024'!BI41</f>
        <v>0</v>
      </c>
      <c r="I37" s="144">
        <f>'II-2024'!BJ41</f>
        <v>147</v>
      </c>
    </row>
    <row r="38" spans="1:9" x14ac:dyDescent="0.2">
      <c r="A38" s="180">
        <f t="shared" si="0"/>
        <v>31</v>
      </c>
      <c r="B38" s="20" t="s">
        <v>45</v>
      </c>
      <c r="C38" s="21" t="s">
        <v>23</v>
      </c>
      <c r="D38" s="133">
        <v>186</v>
      </c>
      <c r="E38" s="134">
        <f>'I-2024'!F42</f>
        <v>200</v>
      </c>
      <c r="F38" s="134">
        <f>'I-2024'!G42</f>
        <v>0</v>
      </c>
      <c r="G38" s="135">
        <f t="shared" si="1"/>
        <v>200</v>
      </c>
      <c r="H38" s="136">
        <f>'I-2024'!BI42+'II-2024'!BI42</f>
        <v>5</v>
      </c>
      <c r="I38" s="144">
        <f>'II-2024'!BJ42</f>
        <v>261</v>
      </c>
    </row>
    <row r="39" spans="1:9" x14ac:dyDescent="0.2">
      <c r="A39" s="180">
        <f t="shared" si="0"/>
        <v>32</v>
      </c>
      <c r="B39" s="26" t="s">
        <v>77</v>
      </c>
      <c r="C39" s="27" t="s">
        <v>115</v>
      </c>
      <c r="D39" s="133">
        <v>48</v>
      </c>
      <c r="E39" s="134">
        <f>'I-2024'!F43</f>
        <v>0</v>
      </c>
      <c r="F39" s="134">
        <f>'I-2024'!G43</f>
        <v>0</v>
      </c>
      <c r="G39" s="135">
        <f t="shared" si="1"/>
        <v>0</v>
      </c>
      <c r="H39" s="136">
        <f>'I-2024'!BI43+'II-2024'!BI43</f>
        <v>0</v>
      </c>
      <c r="I39" s="144">
        <f>'II-2024'!BJ43</f>
        <v>15</v>
      </c>
    </row>
    <row r="40" spans="1:9" x14ac:dyDescent="0.2">
      <c r="A40" s="180">
        <f t="shared" si="0"/>
        <v>33</v>
      </c>
      <c r="B40" s="20" t="s">
        <v>77</v>
      </c>
      <c r="C40" s="21" t="s">
        <v>134</v>
      </c>
      <c r="D40" s="133">
        <v>10</v>
      </c>
      <c r="E40" s="134">
        <f>'I-2024'!F44</f>
        <v>100</v>
      </c>
      <c r="F40" s="134">
        <f>'I-2024'!G44</f>
        <v>0</v>
      </c>
      <c r="G40" s="135">
        <f t="shared" si="1"/>
        <v>100</v>
      </c>
      <c r="H40" s="136">
        <f>'I-2024'!BI44+'II-2024'!BI44</f>
        <v>0</v>
      </c>
      <c r="I40" s="144">
        <f>'II-2024'!BJ44</f>
        <v>185</v>
      </c>
    </row>
    <row r="41" spans="1:9" x14ac:dyDescent="0.2">
      <c r="A41" s="180">
        <f t="shared" si="0"/>
        <v>34</v>
      </c>
      <c r="B41" s="26" t="s">
        <v>45</v>
      </c>
      <c r="C41" s="27" t="s">
        <v>13</v>
      </c>
      <c r="D41" s="133">
        <v>97</v>
      </c>
      <c r="E41" s="134">
        <f>'I-2024'!F45</f>
        <v>250</v>
      </c>
      <c r="F41" s="134">
        <f>'I-2024'!G45</f>
        <v>0</v>
      </c>
      <c r="G41" s="135">
        <f t="shared" si="1"/>
        <v>250</v>
      </c>
      <c r="H41" s="136">
        <f>'I-2024'!BI45+'II-2024'!BI45</f>
        <v>1</v>
      </c>
      <c r="I41" s="144">
        <f>'II-2024'!BJ45</f>
        <v>364</v>
      </c>
    </row>
    <row r="42" spans="1:9" x14ac:dyDescent="0.2">
      <c r="A42" s="180">
        <f t="shared" si="0"/>
        <v>35</v>
      </c>
      <c r="B42" s="20" t="s">
        <v>45</v>
      </c>
      <c r="C42" s="21" t="s">
        <v>17</v>
      </c>
      <c r="D42" s="133">
        <v>106</v>
      </c>
      <c r="E42" s="134">
        <f>'I-2024'!F46</f>
        <v>200</v>
      </c>
      <c r="F42" s="134">
        <f>'I-2024'!G46</f>
        <v>0</v>
      </c>
      <c r="G42" s="135">
        <f t="shared" si="1"/>
        <v>200</v>
      </c>
      <c r="H42" s="136">
        <f>'I-2024'!BI46+'II-2024'!BI46</f>
        <v>5</v>
      </c>
      <c r="I42" s="144">
        <f>'II-2024'!BJ46</f>
        <v>298</v>
      </c>
    </row>
    <row r="43" spans="1:9" x14ac:dyDescent="0.2">
      <c r="A43" s="180">
        <f t="shared" si="0"/>
        <v>36</v>
      </c>
      <c r="B43" s="26" t="s">
        <v>45</v>
      </c>
      <c r="C43" s="27" t="s">
        <v>149</v>
      </c>
      <c r="D43" s="133">
        <v>106</v>
      </c>
      <c r="E43" s="134">
        <f>'I-2024'!F47</f>
        <v>0</v>
      </c>
      <c r="F43" s="134">
        <f>'I-2024'!G47</f>
        <v>0</v>
      </c>
      <c r="G43" s="135">
        <f t="shared" si="1"/>
        <v>0</v>
      </c>
      <c r="H43" s="136">
        <f>'I-2024'!BI47+'II-2024'!BI47</f>
        <v>0</v>
      </c>
      <c r="I43" s="144">
        <f>'II-2024'!BJ47</f>
        <v>108</v>
      </c>
    </row>
    <row r="44" spans="1:9" x14ac:dyDescent="0.2">
      <c r="A44" s="180">
        <f t="shared" si="0"/>
        <v>37</v>
      </c>
      <c r="B44" s="20" t="s">
        <v>45</v>
      </c>
      <c r="C44" s="21" t="s">
        <v>83</v>
      </c>
      <c r="D44" s="133">
        <v>109</v>
      </c>
      <c r="E44" s="134">
        <f>'I-2024'!F48</f>
        <v>0</v>
      </c>
      <c r="F44" s="134">
        <f>'I-2024'!G48</f>
        <v>0</v>
      </c>
      <c r="G44" s="135">
        <f t="shared" si="1"/>
        <v>0</v>
      </c>
      <c r="H44" s="136">
        <f>'I-2024'!BI48+'II-2024'!BI48</f>
        <v>0</v>
      </c>
      <c r="I44" s="144">
        <f>'II-2024'!BJ48</f>
        <v>52</v>
      </c>
    </row>
    <row r="45" spans="1:9" x14ac:dyDescent="0.2">
      <c r="A45" s="180">
        <f t="shared" si="0"/>
        <v>38</v>
      </c>
      <c r="B45" s="26" t="s">
        <v>45</v>
      </c>
      <c r="C45" s="27" t="s">
        <v>14</v>
      </c>
      <c r="D45" s="133">
        <v>60</v>
      </c>
      <c r="E45" s="134">
        <f>'I-2024'!F49</f>
        <v>50</v>
      </c>
      <c r="F45" s="134">
        <f>'I-2024'!G49</f>
        <v>0</v>
      </c>
      <c r="G45" s="135">
        <f t="shared" si="1"/>
        <v>50</v>
      </c>
      <c r="H45" s="136">
        <f>'I-2024'!BI49+'II-2024'!BI49</f>
        <v>0</v>
      </c>
      <c r="I45" s="144">
        <f>'II-2024'!BJ49</f>
        <v>164</v>
      </c>
    </row>
    <row r="46" spans="1:9" x14ac:dyDescent="0.2">
      <c r="A46" s="180">
        <f t="shared" si="0"/>
        <v>39</v>
      </c>
      <c r="B46" s="20" t="s">
        <v>45</v>
      </c>
      <c r="C46" s="21" t="s">
        <v>22</v>
      </c>
      <c r="D46" s="133">
        <v>59</v>
      </c>
      <c r="E46" s="134">
        <f>'I-2024'!F50</f>
        <v>100</v>
      </c>
      <c r="F46" s="134">
        <f>'I-2024'!G50</f>
        <v>0</v>
      </c>
      <c r="G46" s="135">
        <f t="shared" si="1"/>
        <v>100</v>
      </c>
      <c r="H46" s="136">
        <f>'I-2024'!BI50+'II-2024'!BI50</f>
        <v>2</v>
      </c>
      <c r="I46" s="144">
        <f>'II-2024'!BJ50</f>
        <v>144</v>
      </c>
    </row>
    <row r="47" spans="1:9" x14ac:dyDescent="0.2">
      <c r="A47" s="180">
        <f t="shared" si="0"/>
        <v>40</v>
      </c>
      <c r="B47" s="26" t="s">
        <v>45</v>
      </c>
      <c r="C47" s="27" t="s">
        <v>164</v>
      </c>
      <c r="D47" s="133">
        <v>48</v>
      </c>
      <c r="E47" s="134">
        <f>'I-2024'!F51</f>
        <v>80</v>
      </c>
      <c r="F47" s="134">
        <f>'I-2024'!G51</f>
        <v>0</v>
      </c>
      <c r="G47" s="135">
        <f t="shared" si="1"/>
        <v>80</v>
      </c>
      <c r="H47" s="136">
        <f>'I-2024'!BI51+'II-2024'!BI51</f>
        <v>1</v>
      </c>
      <c r="I47" s="144">
        <f>'II-2024'!BJ51</f>
        <v>115</v>
      </c>
    </row>
    <row r="48" spans="1:9" x14ac:dyDescent="0.2">
      <c r="A48" s="180">
        <f t="shared" si="0"/>
        <v>41</v>
      </c>
      <c r="B48" s="20" t="s">
        <v>45</v>
      </c>
      <c r="C48" s="21" t="s">
        <v>179</v>
      </c>
      <c r="D48" s="133">
        <v>9</v>
      </c>
      <c r="E48" s="134">
        <f>'I-2024'!F52</f>
        <v>50</v>
      </c>
      <c r="F48" s="134">
        <f>'I-2024'!G52</f>
        <v>0</v>
      </c>
      <c r="G48" s="135">
        <f t="shared" si="1"/>
        <v>50</v>
      </c>
      <c r="H48" s="136">
        <f>'I-2024'!BI52+'II-2024'!BI52</f>
        <v>0</v>
      </c>
      <c r="I48" s="144">
        <f>'II-2024'!BJ52</f>
        <v>104</v>
      </c>
    </row>
    <row r="49" spans="1:10" x14ac:dyDescent="0.2">
      <c r="A49" s="180">
        <f t="shared" si="0"/>
        <v>42</v>
      </c>
      <c r="B49" s="26" t="s">
        <v>45</v>
      </c>
      <c r="C49" s="27" t="s">
        <v>119</v>
      </c>
      <c r="D49" s="133">
        <v>15</v>
      </c>
      <c r="E49" s="134">
        <f>'I-2024'!F53</f>
        <v>100</v>
      </c>
      <c r="F49" s="134">
        <f>'I-2024'!G53</f>
        <v>0</v>
      </c>
      <c r="G49" s="135">
        <f t="shared" si="1"/>
        <v>100</v>
      </c>
      <c r="H49" s="136">
        <f>'I-2024'!BI53+'II-2024'!BI53</f>
        <v>0</v>
      </c>
      <c r="I49" s="144">
        <f>'II-2024'!BJ53</f>
        <v>146</v>
      </c>
    </row>
    <row r="50" spans="1:10" x14ac:dyDescent="0.2">
      <c r="A50" s="180">
        <f t="shared" si="0"/>
        <v>43</v>
      </c>
      <c r="B50" s="20" t="s">
        <v>45</v>
      </c>
      <c r="C50" s="21" t="s">
        <v>165</v>
      </c>
      <c r="D50" s="133">
        <v>49</v>
      </c>
      <c r="E50" s="134">
        <f>'I-2024'!F54</f>
        <v>40</v>
      </c>
      <c r="F50" s="134">
        <f>'I-2024'!G54</f>
        <v>0</v>
      </c>
      <c r="G50" s="135">
        <f t="shared" si="1"/>
        <v>40</v>
      </c>
      <c r="H50" s="136">
        <f>'I-2024'!BI54+'II-2024'!BI54</f>
        <v>0</v>
      </c>
      <c r="I50" s="144">
        <f>'II-2024'!BJ54</f>
        <v>114</v>
      </c>
    </row>
    <row r="51" spans="1:10" x14ac:dyDescent="0.2">
      <c r="A51" s="180">
        <f t="shared" si="0"/>
        <v>44</v>
      </c>
      <c r="B51" s="26" t="s">
        <v>45</v>
      </c>
      <c r="C51" s="27" t="s">
        <v>150</v>
      </c>
      <c r="D51" s="133">
        <v>80</v>
      </c>
      <c r="E51" s="134">
        <f>'I-2024'!F55</f>
        <v>100</v>
      </c>
      <c r="F51" s="134">
        <f>'I-2024'!G55</f>
        <v>0</v>
      </c>
      <c r="G51" s="135">
        <f t="shared" si="1"/>
        <v>100</v>
      </c>
      <c r="H51" s="136">
        <f>'I-2024'!BI55+'II-2024'!BI55</f>
        <v>3</v>
      </c>
      <c r="I51" s="144">
        <f>'II-2024'!BJ55</f>
        <v>302</v>
      </c>
    </row>
    <row r="52" spans="1:10" x14ac:dyDescent="0.2">
      <c r="A52" s="180">
        <f t="shared" si="0"/>
        <v>45</v>
      </c>
      <c r="B52" s="20" t="s">
        <v>45</v>
      </c>
      <c r="C52" s="21" t="s">
        <v>84</v>
      </c>
      <c r="D52" s="133">
        <v>182</v>
      </c>
      <c r="E52" s="134">
        <f>'I-2024'!F56</f>
        <v>500</v>
      </c>
      <c r="F52" s="134">
        <f>'I-2024'!G56</f>
        <v>0</v>
      </c>
      <c r="G52" s="135">
        <f t="shared" si="1"/>
        <v>500</v>
      </c>
      <c r="H52" s="136">
        <f>'I-2024'!BI56+'II-2024'!BI56</f>
        <v>5</v>
      </c>
      <c r="I52" s="144">
        <f>'II-2024'!BJ56</f>
        <v>995</v>
      </c>
    </row>
    <row r="53" spans="1:10" x14ac:dyDescent="0.2">
      <c r="A53" s="180">
        <f t="shared" si="0"/>
        <v>46</v>
      </c>
      <c r="B53" s="157" t="s">
        <v>47</v>
      </c>
      <c r="C53" s="154" t="s">
        <v>42</v>
      </c>
      <c r="D53" s="133">
        <v>0</v>
      </c>
      <c r="E53" s="134"/>
      <c r="F53" s="134">
        <f>'I-2024'!G57</f>
        <v>0</v>
      </c>
      <c r="G53" s="135">
        <f t="shared" si="1"/>
        <v>0</v>
      </c>
      <c r="H53" s="136">
        <f>'I-2024'!BI57+'II-2024'!BI57</f>
        <v>0</v>
      </c>
      <c r="I53" s="144">
        <f>'II-2024'!BJ57</f>
        <v>156</v>
      </c>
    </row>
    <row r="54" spans="1:10" x14ac:dyDescent="0.2">
      <c r="A54" s="180">
        <f t="shared" si="0"/>
        <v>47</v>
      </c>
      <c r="B54" s="26" t="s">
        <v>141</v>
      </c>
      <c r="C54" s="27" t="s">
        <v>19</v>
      </c>
      <c r="D54" s="133">
        <v>520</v>
      </c>
      <c r="E54" s="134">
        <f>'I-2024'!F58</f>
        <v>0</v>
      </c>
      <c r="F54" s="134">
        <f>'I-2024'!G58</f>
        <v>0</v>
      </c>
      <c r="G54" s="135">
        <f t="shared" si="1"/>
        <v>0</v>
      </c>
      <c r="H54" s="136">
        <f>'I-2024'!BI58+'II-2024'!BI58</f>
        <v>0</v>
      </c>
      <c r="I54" s="144">
        <f>'II-2024'!BJ58</f>
        <v>8</v>
      </c>
    </row>
    <row r="55" spans="1:10" x14ac:dyDescent="0.2">
      <c r="A55" s="180">
        <f t="shared" si="0"/>
        <v>48</v>
      </c>
      <c r="B55" s="20" t="s">
        <v>88</v>
      </c>
      <c r="C55" s="21" t="s">
        <v>85</v>
      </c>
      <c r="D55" s="133">
        <v>159</v>
      </c>
      <c r="E55" s="134">
        <f>'I-2024'!F59</f>
        <v>0</v>
      </c>
      <c r="F55" s="134">
        <f>'I-2024'!G59</f>
        <v>0</v>
      </c>
      <c r="G55" s="135">
        <f t="shared" si="1"/>
        <v>0</v>
      </c>
      <c r="H55" s="136">
        <f>'I-2024'!BI59+'II-2024'!BI59</f>
        <v>0</v>
      </c>
      <c r="I55" s="144">
        <f>'II-2024'!BJ59</f>
        <v>40</v>
      </c>
    </row>
    <row r="56" spans="1:10" x14ac:dyDescent="0.2">
      <c r="A56" s="180">
        <f t="shared" si="0"/>
        <v>49</v>
      </c>
      <c r="B56" s="26" t="s">
        <v>45</v>
      </c>
      <c r="C56" s="27" t="s">
        <v>224</v>
      </c>
      <c r="D56" s="133">
        <v>17</v>
      </c>
      <c r="E56" s="134">
        <f>'I-2024'!F60</f>
        <v>15</v>
      </c>
      <c r="F56" s="134">
        <f>'I-2024'!G60</f>
        <v>0</v>
      </c>
      <c r="G56" s="135">
        <f t="shared" si="1"/>
        <v>15</v>
      </c>
      <c r="H56" s="136">
        <f>'I-2024'!BI60+'II-2024'!BI60</f>
        <v>0</v>
      </c>
      <c r="I56" s="144">
        <f>'II-2024'!BJ60</f>
        <v>25</v>
      </c>
    </row>
    <row r="57" spans="1:10" x14ac:dyDescent="0.2">
      <c r="A57" s="180">
        <f t="shared" si="0"/>
        <v>50</v>
      </c>
      <c r="B57" s="20" t="s">
        <v>88</v>
      </c>
      <c r="C57" s="21" t="s">
        <v>86</v>
      </c>
      <c r="D57" s="133">
        <v>25500</v>
      </c>
      <c r="E57" s="134">
        <f>'I-2024'!F61</f>
        <v>500</v>
      </c>
      <c r="F57" s="134">
        <f>'I-2024'!G61</f>
        <v>0</v>
      </c>
      <c r="G57" s="135">
        <f t="shared" si="1"/>
        <v>500</v>
      </c>
      <c r="H57" s="136">
        <f>'I-2024'!BI61+'II-2024'!BI61</f>
        <v>30</v>
      </c>
      <c r="I57" s="144">
        <f>'II-2024'!BJ61</f>
        <v>789</v>
      </c>
      <c r="J57" s="4"/>
    </row>
    <row r="58" spans="1:10" x14ac:dyDescent="0.2">
      <c r="A58" s="180">
        <f t="shared" si="0"/>
        <v>51</v>
      </c>
      <c r="B58" s="26" t="s">
        <v>88</v>
      </c>
      <c r="C58" s="27" t="s">
        <v>87</v>
      </c>
      <c r="D58" s="133">
        <v>364</v>
      </c>
      <c r="E58" s="134">
        <f>'I-2024'!F62</f>
        <v>170</v>
      </c>
      <c r="F58" s="134">
        <f>'I-2024'!G62</f>
        <v>0</v>
      </c>
      <c r="G58" s="135">
        <f t="shared" si="1"/>
        <v>170</v>
      </c>
      <c r="H58" s="136">
        <f>'I-2024'!BI62+'II-2024'!BI62</f>
        <v>7</v>
      </c>
      <c r="I58" s="144">
        <f>'II-2024'!BJ62</f>
        <v>296</v>
      </c>
    </row>
    <row r="59" spans="1:10" x14ac:dyDescent="0.2">
      <c r="A59" s="180">
        <f t="shared" si="0"/>
        <v>52</v>
      </c>
      <c r="B59" s="20" t="s">
        <v>88</v>
      </c>
      <c r="C59" s="21" t="s">
        <v>89</v>
      </c>
      <c r="D59" s="133">
        <v>190</v>
      </c>
      <c r="E59" s="134">
        <f>'I-2024'!F63</f>
        <v>0</v>
      </c>
      <c r="F59" s="134">
        <f>'I-2024'!G63</f>
        <v>0</v>
      </c>
      <c r="G59" s="135">
        <f t="shared" si="1"/>
        <v>0</v>
      </c>
      <c r="H59" s="136">
        <f>'I-2024'!BI63+'II-2024'!BI63</f>
        <v>0</v>
      </c>
      <c r="I59" s="144">
        <f>'II-2024'!BJ63</f>
        <v>11</v>
      </c>
    </row>
    <row r="60" spans="1:10" x14ac:dyDescent="0.2">
      <c r="A60" s="180">
        <f t="shared" si="0"/>
        <v>53</v>
      </c>
      <c r="B60" s="26" t="s">
        <v>44</v>
      </c>
      <c r="C60" s="27" t="s">
        <v>90</v>
      </c>
      <c r="D60" s="133">
        <v>11</v>
      </c>
      <c r="E60" s="134">
        <f>'I-2024'!F64</f>
        <v>0</v>
      </c>
      <c r="F60" s="134">
        <f>'I-2024'!G64</f>
        <v>0</v>
      </c>
      <c r="G60" s="135">
        <f t="shared" si="1"/>
        <v>0</v>
      </c>
      <c r="H60" s="136">
        <f>'I-2024'!BI64+'II-2024'!BI64</f>
        <v>0</v>
      </c>
      <c r="I60" s="144">
        <f>'II-2024'!BJ64</f>
        <v>940</v>
      </c>
    </row>
    <row r="61" spans="1:10" x14ac:dyDescent="0.2">
      <c r="A61" s="180">
        <f t="shared" si="0"/>
        <v>54</v>
      </c>
      <c r="B61" s="20" t="s">
        <v>44</v>
      </c>
      <c r="C61" s="21" t="s">
        <v>43</v>
      </c>
      <c r="D61" s="133">
        <v>1200</v>
      </c>
      <c r="E61" s="134">
        <f>'I-2024'!F65</f>
        <v>80</v>
      </c>
      <c r="F61" s="134">
        <f>'I-2024'!G65</f>
        <v>0</v>
      </c>
      <c r="G61" s="135">
        <f t="shared" si="1"/>
        <v>80</v>
      </c>
      <c r="H61" s="136">
        <f>'I-2024'!BI65+'II-2024'!BI65</f>
        <v>0</v>
      </c>
      <c r="I61" s="144">
        <f>'II-2024'!BJ65</f>
        <v>153</v>
      </c>
    </row>
    <row r="62" spans="1:10" x14ac:dyDescent="0.2">
      <c r="A62" s="180">
        <f t="shared" si="0"/>
        <v>55</v>
      </c>
      <c r="B62" s="26" t="s">
        <v>45</v>
      </c>
      <c r="C62" s="27" t="s">
        <v>91</v>
      </c>
      <c r="D62" s="133">
        <v>125</v>
      </c>
      <c r="E62" s="134">
        <f>'I-2024'!F66</f>
        <v>0</v>
      </c>
      <c r="F62" s="134">
        <f>'I-2024'!G66</f>
        <v>0</v>
      </c>
      <c r="G62" s="135">
        <f t="shared" si="1"/>
        <v>0</v>
      </c>
      <c r="H62" s="136">
        <f>'I-2024'!BI66+'II-2024'!BI66</f>
        <v>0</v>
      </c>
      <c r="I62" s="144">
        <f>'II-2024'!BJ66</f>
        <v>13</v>
      </c>
    </row>
    <row r="63" spans="1:10" x14ac:dyDescent="0.2">
      <c r="A63" s="180">
        <f t="shared" si="0"/>
        <v>56</v>
      </c>
      <c r="B63" s="20" t="s">
        <v>44</v>
      </c>
      <c r="C63" s="21" t="s">
        <v>92</v>
      </c>
      <c r="D63" s="133">
        <v>13</v>
      </c>
      <c r="E63" s="134">
        <f>'I-2024'!F67</f>
        <v>0</v>
      </c>
      <c r="F63" s="134">
        <f>'I-2024'!G67</f>
        <v>0</v>
      </c>
      <c r="G63" s="135">
        <f t="shared" si="1"/>
        <v>0</v>
      </c>
      <c r="H63" s="136">
        <f>'I-2024'!BI67+'II-2024'!BI67</f>
        <v>0</v>
      </c>
      <c r="I63" s="144">
        <f>'II-2024'!BJ67</f>
        <v>7200</v>
      </c>
    </row>
    <row r="64" spans="1:10" x14ac:dyDescent="0.2">
      <c r="A64" s="180">
        <f t="shared" si="0"/>
        <v>57</v>
      </c>
      <c r="B64" s="26" t="s">
        <v>45</v>
      </c>
      <c r="C64" s="27" t="s">
        <v>29</v>
      </c>
      <c r="D64" s="133">
        <v>7250</v>
      </c>
      <c r="E64" s="134">
        <f>'I-2024'!F68</f>
        <v>130</v>
      </c>
      <c r="F64" s="134">
        <f>'I-2024'!G68</f>
        <v>0</v>
      </c>
      <c r="G64" s="135">
        <f t="shared" si="1"/>
        <v>130</v>
      </c>
      <c r="H64" s="136">
        <f>'I-2024'!BI68+'II-2024'!BI68</f>
        <v>2</v>
      </c>
      <c r="I64" s="144">
        <f>'II-2024'!BJ68</f>
        <v>200</v>
      </c>
    </row>
    <row r="65" spans="1:10" x14ac:dyDescent="0.2">
      <c r="A65" s="180">
        <f t="shared" si="0"/>
        <v>58</v>
      </c>
      <c r="B65" s="20" t="s">
        <v>45</v>
      </c>
      <c r="C65" s="21" t="s">
        <v>31</v>
      </c>
      <c r="D65" s="133">
        <v>120</v>
      </c>
      <c r="E65" s="134">
        <f>'I-2024'!F69</f>
        <v>30</v>
      </c>
      <c r="F65" s="134">
        <f>'I-2024'!G69</f>
        <v>0</v>
      </c>
      <c r="G65" s="135">
        <f t="shared" si="1"/>
        <v>30</v>
      </c>
      <c r="H65" s="136">
        <f>'I-2024'!BI69+'II-2024'!BI69</f>
        <v>0</v>
      </c>
      <c r="I65" s="144">
        <f>'II-2024'!BJ69</f>
        <v>60</v>
      </c>
    </row>
    <row r="66" spans="1:10" x14ac:dyDescent="0.2">
      <c r="A66" s="180">
        <f t="shared" si="0"/>
        <v>59</v>
      </c>
      <c r="B66" s="26" t="s">
        <v>45</v>
      </c>
      <c r="C66" s="27" t="s">
        <v>93</v>
      </c>
      <c r="D66" s="133">
        <v>51</v>
      </c>
      <c r="E66" s="134">
        <f>'I-2024'!F70</f>
        <v>0</v>
      </c>
      <c r="F66" s="134">
        <f>'I-2024'!G70</f>
        <v>0</v>
      </c>
      <c r="G66" s="135">
        <f t="shared" si="1"/>
        <v>0</v>
      </c>
      <c r="H66" s="136">
        <f>'I-2024'!BI70+'II-2024'!BI70</f>
        <v>0</v>
      </c>
      <c r="I66" s="144">
        <f>'II-2024'!BJ70</f>
        <v>52</v>
      </c>
    </row>
    <row r="67" spans="1:10" x14ac:dyDescent="0.2">
      <c r="A67" s="180">
        <f t="shared" si="0"/>
        <v>60</v>
      </c>
      <c r="B67" s="20" t="s">
        <v>45</v>
      </c>
      <c r="C67" s="21" t="s">
        <v>151</v>
      </c>
      <c r="D67" s="133">
        <v>34</v>
      </c>
      <c r="E67" s="134">
        <f>'I-2024'!F71</f>
        <v>0</v>
      </c>
      <c r="F67" s="134">
        <f>'I-2024'!G71</f>
        <v>0</v>
      </c>
      <c r="G67" s="135">
        <f t="shared" si="1"/>
        <v>0</v>
      </c>
      <c r="H67" s="136">
        <f>'I-2024'!BI71+'II-2024'!BI71</f>
        <v>0</v>
      </c>
      <c r="I67" s="144">
        <f>'II-2024'!BJ71</f>
        <v>48</v>
      </c>
    </row>
    <row r="68" spans="1:10" x14ac:dyDescent="0.2">
      <c r="A68" s="180">
        <f t="shared" si="0"/>
        <v>61</v>
      </c>
      <c r="B68" s="26" t="s">
        <v>45</v>
      </c>
      <c r="C68" s="27" t="s">
        <v>94</v>
      </c>
      <c r="D68" s="133">
        <v>37</v>
      </c>
      <c r="E68" s="134">
        <f>'I-2024'!F72</f>
        <v>0</v>
      </c>
      <c r="F68" s="134">
        <f>'I-2024'!G72</f>
        <v>0</v>
      </c>
      <c r="G68" s="135">
        <f t="shared" si="1"/>
        <v>0</v>
      </c>
      <c r="H68" s="136">
        <f>'I-2024'!BI72+'II-2024'!BI72</f>
        <v>0</v>
      </c>
      <c r="I68" s="144">
        <f>'II-2024'!BJ72</f>
        <v>27</v>
      </c>
    </row>
    <row r="69" spans="1:10" x14ac:dyDescent="0.2">
      <c r="A69" s="180">
        <f t="shared" si="0"/>
        <v>62</v>
      </c>
      <c r="B69" s="20" t="s">
        <v>160</v>
      </c>
      <c r="C69" s="21" t="s">
        <v>166</v>
      </c>
      <c r="D69" s="133">
        <v>8</v>
      </c>
      <c r="E69" s="134">
        <f>'I-2024'!F73</f>
        <v>0</v>
      </c>
      <c r="F69" s="134">
        <f>'I-2024'!G73</f>
        <v>0</v>
      </c>
      <c r="G69" s="135">
        <f t="shared" si="1"/>
        <v>0</v>
      </c>
      <c r="H69" s="136">
        <f>'I-2024'!BI73+'II-2024'!BI73</f>
        <v>0</v>
      </c>
      <c r="I69" s="144">
        <f>'II-2024'!BJ73</f>
        <v>14</v>
      </c>
    </row>
    <row r="70" spans="1:10" x14ac:dyDescent="0.2">
      <c r="A70" s="180">
        <f t="shared" si="0"/>
        <v>63</v>
      </c>
      <c r="B70" s="26" t="s">
        <v>45</v>
      </c>
      <c r="C70" s="27" t="s">
        <v>167</v>
      </c>
      <c r="D70" s="133">
        <v>15</v>
      </c>
      <c r="E70" s="134">
        <f>'I-2024'!F74</f>
        <v>70</v>
      </c>
      <c r="F70" s="134">
        <f>'I-2024'!G74</f>
        <v>0</v>
      </c>
      <c r="G70" s="135">
        <f t="shared" si="1"/>
        <v>70</v>
      </c>
      <c r="H70" s="136">
        <f>'I-2024'!BI74+'II-2024'!BI74</f>
        <v>0</v>
      </c>
      <c r="I70" s="144">
        <f>'II-2024'!BJ74</f>
        <v>80</v>
      </c>
    </row>
    <row r="71" spans="1:10" x14ac:dyDescent="0.2">
      <c r="A71" s="180">
        <f t="shared" si="0"/>
        <v>64</v>
      </c>
      <c r="B71" s="20" t="s">
        <v>45</v>
      </c>
      <c r="C71" s="21" t="s">
        <v>95</v>
      </c>
      <c r="D71" s="133">
        <v>21</v>
      </c>
      <c r="E71" s="134">
        <f>'I-2024'!F75</f>
        <v>0</v>
      </c>
      <c r="F71" s="134">
        <f>'I-2024'!G75</f>
        <v>0</v>
      </c>
      <c r="G71" s="135">
        <f t="shared" si="1"/>
        <v>0</v>
      </c>
      <c r="H71" s="136">
        <f>'I-2024'!BI75+'II-2024'!BI75</f>
        <v>0</v>
      </c>
      <c r="I71" s="144">
        <f>'II-2024'!BJ75</f>
        <v>47</v>
      </c>
    </row>
    <row r="72" spans="1:10" x14ac:dyDescent="0.2">
      <c r="A72" s="180">
        <f t="shared" si="0"/>
        <v>65</v>
      </c>
      <c r="B72" s="26" t="s">
        <v>45</v>
      </c>
      <c r="C72" s="27" t="s">
        <v>25</v>
      </c>
      <c r="D72" s="133">
        <v>53</v>
      </c>
      <c r="E72" s="134">
        <f>'I-2024'!F76</f>
        <v>160</v>
      </c>
      <c r="F72" s="134">
        <f>'I-2024'!G76</f>
        <v>0</v>
      </c>
      <c r="G72" s="135">
        <f t="shared" si="1"/>
        <v>160</v>
      </c>
      <c r="H72" s="136">
        <f>'I-2024'!BI76+'II-2024'!BI76</f>
        <v>0</v>
      </c>
      <c r="I72" s="144">
        <f>'II-2024'!BJ76</f>
        <v>265</v>
      </c>
    </row>
    <row r="73" spans="1:10" x14ac:dyDescent="0.2">
      <c r="A73" s="180">
        <f t="shared" si="0"/>
        <v>66</v>
      </c>
      <c r="B73" s="20" t="s">
        <v>45</v>
      </c>
      <c r="C73" s="21" t="s">
        <v>32</v>
      </c>
      <c r="D73" s="133">
        <v>63</v>
      </c>
      <c r="E73" s="134">
        <f>'I-2024'!F77</f>
        <v>20</v>
      </c>
      <c r="F73" s="134">
        <f>'I-2024'!G77</f>
        <v>0</v>
      </c>
      <c r="G73" s="135">
        <f t="shared" si="1"/>
        <v>20</v>
      </c>
      <c r="H73" s="136">
        <f>'I-2024'!BI77+'II-2024'!BI77</f>
        <v>0</v>
      </c>
      <c r="I73" s="144">
        <f>'II-2024'!BJ77</f>
        <v>73</v>
      </c>
    </row>
    <row r="74" spans="1:10" x14ac:dyDescent="0.2">
      <c r="A74" s="180">
        <f t="shared" ref="A74:A137" si="2">A73+1</f>
        <v>67</v>
      </c>
      <c r="B74" s="26" t="s">
        <v>45</v>
      </c>
      <c r="C74" s="27" t="s">
        <v>220</v>
      </c>
      <c r="D74" s="133">
        <v>45</v>
      </c>
      <c r="E74" s="134">
        <f>'I-2024'!F78</f>
        <v>15</v>
      </c>
      <c r="F74" s="134">
        <f>'I-2024'!G78</f>
        <v>0</v>
      </c>
      <c r="G74" s="135">
        <f t="shared" ref="G74:G137" si="3">E74+F74</f>
        <v>15</v>
      </c>
      <c r="H74" s="136">
        <f>'I-2024'!BI78+'II-2024'!BI78</f>
        <v>0</v>
      </c>
      <c r="I74" s="144">
        <f>'II-2024'!BJ78</f>
        <v>20</v>
      </c>
    </row>
    <row r="75" spans="1:10" x14ac:dyDescent="0.2">
      <c r="A75" s="180">
        <f t="shared" si="2"/>
        <v>68</v>
      </c>
      <c r="B75" s="157" t="s">
        <v>45</v>
      </c>
      <c r="C75" s="154" t="s">
        <v>195</v>
      </c>
      <c r="D75" s="133">
        <v>0</v>
      </c>
      <c r="E75" s="134">
        <f>'I-2024'!F79</f>
        <v>0</v>
      </c>
      <c r="F75" s="134">
        <f>'I-2024'!G79</f>
        <v>0</v>
      </c>
      <c r="G75" s="135">
        <f t="shared" si="3"/>
        <v>0</v>
      </c>
      <c r="H75" s="136">
        <f>'I-2024'!BI79+'II-2024'!BI79</f>
        <v>1</v>
      </c>
      <c r="I75" s="144">
        <f>'II-2024'!BJ79</f>
        <v>88</v>
      </c>
    </row>
    <row r="76" spans="1:10" x14ac:dyDescent="0.2">
      <c r="A76" s="180">
        <f t="shared" si="2"/>
        <v>69</v>
      </c>
      <c r="B76" s="26" t="s">
        <v>45</v>
      </c>
      <c r="C76" s="27" t="s">
        <v>26</v>
      </c>
      <c r="D76" s="133">
        <v>103</v>
      </c>
      <c r="E76" s="134">
        <f>'I-2024'!F80</f>
        <v>0</v>
      </c>
      <c r="F76" s="134">
        <f>'I-2024'!G80</f>
        <v>0</v>
      </c>
      <c r="G76" s="135">
        <f t="shared" si="3"/>
        <v>0</v>
      </c>
      <c r="H76" s="136">
        <f>'I-2024'!BI80+'II-2024'!BI80</f>
        <v>0</v>
      </c>
      <c r="I76" s="144">
        <f>'II-2024'!BJ80</f>
        <v>52</v>
      </c>
    </row>
    <row r="77" spans="1:10" x14ac:dyDescent="0.2">
      <c r="A77" s="180">
        <f t="shared" si="2"/>
        <v>70</v>
      </c>
      <c r="B77" s="20" t="s">
        <v>45</v>
      </c>
      <c r="C77" s="21" t="s">
        <v>27</v>
      </c>
      <c r="D77" s="133">
        <v>92</v>
      </c>
      <c r="E77" s="134">
        <f>'I-2024'!F81</f>
        <v>0</v>
      </c>
      <c r="F77" s="134">
        <f>'I-2024'!G81</f>
        <v>0</v>
      </c>
      <c r="G77" s="135">
        <f t="shared" si="3"/>
        <v>0</v>
      </c>
      <c r="H77" s="136">
        <f>'I-2024'!BI81+'II-2024'!BI81</f>
        <v>10</v>
      </c>
      <c r="I77" s="144">
        <f>'II-2024'!BJ81</f>
        <v>3012</v>
      </c>
    </row>
    <row r="78" spans="1:10" x14ac:dyDescent="0.2">
      <c r="A78" s="180">
        <f t="shared" si="2"/>
        <v>71</v>
      </c>
      <c r="B78" s="26" t="s">
        <v>45</v>
      </c>
      <c r="C78" s="27" t="s">
        <v>28</v>
      </c>
      <c r="D78" s="133">
        <v>3793</v>
      </c>
      <c r="E78" s="134">
        <f>'I-2024'!F82</f>
        <v>0</v>
      </c>
      <c r="F78" s="134">
        <f>'I-2024'!G82</f>
        <v>0</v>
      </c>
      <c r="G78" s="135">
        <f t="shared" si="3"/>
        <v>0</v>
      </c>
      <c r="H78" s="136">
        <f>'I-2024'!BI82+'II-2024'!BI82</f>
        <v>0</v>
      </c>
      <c r="I78" s="144">
        <f>'II-2024'!BJ82</f>
        <v>3320</v>
      </c>
    </row>
    <row r="79" spans="1:10" x14ac:dyDescent="0.2">
      <c r="A79" s="180">
        <f t="shared" si="2"/>
        <v>72</v>
      </c>
      <c r="B79" s="20" t="s">
        <v>45</v>
      </c>
      <c r="C79" s="21" t="s">
        <v>20</v>
      </c>
      <c r="D79" s="133">
        <v>3378</v>
      </c>
      <c r="E79" s="134">
        <f>'I-2024'!F83</f>
        <v>100</v>
      </c>
      <c r="F79" s="134">
        <f>'I-2024'!G83</f>
        <v>0</v>
      </c>
      <c r="G79" s="135">
        <f t="shared" si="3"/>
        <v>100</v>
      </c>
      <c r="H79" s="136">
        <f>'I-2024'!BI83+'II-2024'!BI83</f>
        <v>1</v>
      </c>
      <c r="I79" s="144">
        <f>'II-2024'!BJ83</f>
        <v>109</v>
      </c>
    </row>
    <row r="80" spans="1:10" s="74" customFormat="1" x14ac:dyDescent="0.2">
      <c r="A80" s="180">
        <f t="shared" si="2"/>
        <v>73</v>
      </c>
      <c r="B80" s="26" t="s">
        <v>45</v>
      </c>
      <c r="C80" s="27" t="s">
        <v>168</v>
      </c>
      <c r="D80" s="133">
        <v>39</v>
      </c>
      <c r="E80" s="134">
        <f>'I-2024'!F84</f>
        <v>130</v>
      </c>
      <c r="F80" s="134">
        <f>'I-2024'!G84</f>
        <v>0</v>
      </c>
      <c r="G80" s="135">
        <f t="shared" si="3"/>
        <v>130</v>
      </c>
      <c r="H80" s="136">
        <f>'I-2024'!BI84+'II-2024'!BI84</f>
        <v>0</v>
      </c>
      <c r="I80" s="144">
        <f>'II-2024'!BJ84</f>
        <v>192</v>
      </c>
      <c r="J80"/>
    </row>
    <row r="81" spans="1:10" s="74" customFormat="1" x14ac:dyDescent="0.2">
      <c r="A81" s="180">
        <f t="shared" si="2"/>
        <v>74</v>
      </c>
      <c r="B81" s="20" t="s">
        <v>45</v>
      </c>
      <c r="C81" s="21" t="s">
        <v>96</v>
      </c>
      <c r="D81" s="133">
        <v>29</v>
      </c>
      <c r="E81" s="134">
        <f>'I-2024'!F85</f>
        <v>20</v>
      </c>
      <c r="F81" s="134">
        <f>'I-2024'!G85</f>
        <v>0</v>
      </c>
      <c r="G81" s="135">
        <f t="shared" si="3"/>
        <v>20</v>
      </c>
      <c r="H81" s="136">
        <f>'I-2024'!BI85+'II-2024'!BI85</f>
        <v>0</v>
      </c>
      <c r="I81" s="144">
        <f>'II-2024'!BJ85</f>
        <v>33</v>
      </c>
      <c r="J81"/>
    </row>
    <row r="82" spans="1:10" s="74" customFormat="1" x14ac:dyDescent="0.2">
      <c r="A82" s="180">
        <f t="shared" si="2"/>
        <v>75</v>
      </c>
      <c r="B82" s="26" t="s">
        <v>45</v>
      </c>
      <c r="C82" s="27" t="s">
        <v>21</v>
      </c>
      <c r="D82" s="133">
        <v>1</v>
      </c>
      <c r="E82" s="134">
        <f>'I-2024'!F86</f>
        <v>65</v>
      </c>
      <c r="F82" s="134">
        <f>'I-2024'!G86</f>
        <v>0</v>
      </c>
      <c r="G82" s="135">
        <f t="shared" si="3"/>
        <v>65</v>
      </c>
      <c r="H82" s="136">
        <f>'I-2024'!BI86+'II-2024'!BI86</f>
        <v>0</v>
      </c>
      <c r="I82" s="144">
        <f>'II-2024'!BJ86</f>
        <v>109</v>
      </c>
      <c r="J82"/>
    </row>
    <row r="83" spans="1:10" s="74" customFormat="1" x14ac:dyDescent="0.2">
      <c r="A83" s="180">
        <f t="shared" si="2"/>
        <v>76</v>
      </c>
      <c r="B83" s="20" t="s">
        <v>46</v>
      </c>
      <c r="C83" s="21" t="s">
        <v>225</v>
      </c>
      <c r="D83" s="133">
        <v>59</v>
      </c>
      <c r="E83" s="134">
        <f>'I-2024'!F87</f>
        <v>95</v>
      </c>
      <c r="F83" s="134">
        <f>'I-2024'!G87</f>
        <v>0</v>
      </c>
      <c r="G83" s="135">
        <f t="shared" si="3"/>
        <v>95</v>
      </c>
      <c r="H83" s="136">
        <f>'I-2024'!BI87+'II-2024'!BI87</f>
        <v>7</v>
      </c>
      <c r="I83" s="144">
        <f>'II-2024'!BJ87</f>
        <v>135</v>
      </c>
      <c r="J83"/>
    </row>
    <row r="84" spans="1:10" s="74" customFormat="1" x14ac:dyDescent="0.2">
      <c r="A84" s="180">
        <f t="shared" si="2"/>
        <v>77</v>
      </c>
      <c r="B84" s="157" t="s">
        <v>46</v>
      </c>
      <c r="C84" s="154" t="s">
        <v>227</v>
      </c>
      <c r="D84" s="133">
        <v>59</v>
      </c>
      <c r="E84" s="134">
        <f>'I-2024'!F88</f>
        <v>65</v>
      </c>
      <c r="F84" s="134">
        <f>'I-2024'!G88</f>
        <v>0</v>
      </c>
      <c r="G84" s="135">
        <f t="shared" si="3"/>
        <v>65</v>
      </c>
      <c r="H84" s="136">
        <f>'I-2024'!BI88+'II-2024'!BI88</f>
        <v>5</v>
      </c>
      <c r="I84" s="144">
        <f>'II-2024'!BJ88</f>
        <v>80</v>
      </c>
      <c r="J84"/>
    </row>
    <row r="85" spans="1:10" s="74" customFormat="1" x14ac:dyDescent="0.2">
      <c r="A85" s="180">
        <f t="shared" si="2"/>
        <v>78</v>
      </c>
      <c r="B85" s="157" t="s">
        <v>46</v>
      </c>
      <c r="C85" s="154" t="s">
        <v>228</v>
      </c>
      <c r="D85" s="133">
        <v>19</v>
      </c>
      <c r="E85" s="134">
        <f>'I-2024'!F89</f>
        <v>65</v>
      </c>
      <c r="F85" s="134">
        <f>'I-2024'!G89</f>
        <v>0</v>
      </c>
      <c r="G85" s="135">
        <f t="shared" si="3"/>
        <v>65</v>
      </c>
      <c r="H85" s="136">
        <f>'I-2024'!BI89+'II-2024'!BI89</f>
        <v>5</v>
      </c>
      <c r="I85" s="144">
        <f>'II-2024'!BJ89</f>
        <v>79</v>
      </c>
      <c r="J85"/>
    </row>
    <row r="86" spans="1:10" s="74" customFormat="1" x14ac:dyDescent="0.2">
      <c r="A86" s="180">
        <f t="shared" si="2"/>
        <v>79</v>
      </c>
      <c r="B86" s="157" t="s">
        <v>46</v>
      </c>
      <c r="C86" s="154" t="s">
        <v>226</v>
      </c>
      <c r="D86" s="133">
        <v>18</v>
      </c>
      <c r="E86" s="134">
        <f>'I-2024'!F90</f>
        <v>65</v>
      </c>
      <c r="F86" s="134">
        <f>'I-2024'!G90</f>
        <v>0</v>
      </c>
      <c r="G86" s="135">
        <f t="shared" si="3"/>
        <v>65</v>
      </c>
      <c r="H86" s="136">
        <f>'I-2024'!BI90+'II-2024'!BI90</f>
        <v>5</v>
      </c>
      <c r="I86" s="144">
        <f>'II-2024'!BJ90</f>
        <v>82</v>
      </c>
      <c r="J86"/>
    </row>
    <row r="87" spans="1:10" s="74" customFormat="1" ht="13.5" thickBot="1" x14ac:dyDescent="0.25">
      <c r="A87" s="180">
        <f t="shared" si="2"/>
        <v>80</v>
      </c>
      <c r="B87" s="157" t="s">
        <v>223</v>
      </c>
      <c r="C87" s="154" t="s">
        <v>221</v>
      </c>
      <c r="D87" s="137">
        <v>19</v>
      </c>
      <c r="E87" s="138">
        <f>'I-2024'!F91</f>
        <v>50</v>
      </c>
      <c r="F87" s="138">
        <f>'I-2024'!G91</f>
        <v>0</v>
      </c>
      <c r="G87" s="139">
        <f t="shared" si="3"/>
        <v>50</v>
      </c>
      <c r="H87" s="140">
        <f>'I-2024'!BI91+'II-2024'!BI91</f>
        <v>0</v>
      </c>
      <c r="I87" s="145">
        <f>'II-2024'!BJ91</f>
        <v>93</v>
      </c>
      <c r="J87"/>
    </row>
    <row r="88" spans="1:10" s="74" customFormat="1" x14ac:dyDescent="0.2">
      <c r="A88" s="180">
        <f t="shared" si="2"/>
        <v>81</v>
      </c>
      <c r="B88" s="26" t="s">
        <v>45</v>
      </c>
      <c r="C88" s="27" t="s">
        <v>101</v>
      </c>
      <c r="D88" s="129">
        <v>65</v>
      </c>
      <c r="E88" s="130">
        <f>'I-2024'!F92</f>
        <v>100</v>
      </c>
      <c r="F88" s="130">
        <f>'I-2024'!G92</f>
        <v>0</v>
      </c>
      <c r="G88" s="142">
        <f t="shared" si="3"/>
        <v>100</v>
      </c>
      <c r="H88" s="132">
        <f>'I-2024'!BI92+'II-2024'!BI92</f>
        <v>0</v>
      </c>
      <c r="I88" s="143">
        <f>'II-2024'!BJ92</f>
        <v>134</v>
      </c>
      <c r="J88"/>
    </row>
    <row r="89" spans="1:10" s="74" customFormat="1" x14ac:dyDescent="0.2">
      <c r="A89" s="180">
        <f t="shared" si="2"/>
        <v>82</v>
      </c>
      <c r="B89" s="22" t="s">
        <v>45</v>
      </c>
      <c r="C89" s="23" t="s">
        <v>41</v>
      </c>
      <c r="D89" s="133">
        <v>13</v>
      </c>
      <c r="E89" s="134">
        <f>'I-2024'!F93</f>
        <v>30</v>
      </c>
      <c r="F89" s="134">
        <f>'I-2024'!G93</f>
        <v>0</v>
      </c>
      <c r="G89" s="135">
        <f t="shared" si="3"/>
        <v>30</v>
      </c>
      <c r="H89" s="136">
        <f>'I-2024'!BI93+'II-2024'!BI93</f>
        <v>0</v>
      </c>
      <c r="I89" s="144">
        <f>'II-2024'!BJ93</f>
        <v>49</v>
      </c>
      <c r="J89"/>
    </row>
    <row r="90" spans="1:10" s="74" customFormat="1" x14ac:dyDescent="0.2">
      <c r="A90" s="180">
        <f t="shared" si="2"/>
        <v>83</v>
      </c>
      <c r="B90" s="28" t="s">
        <v>45</v>
      </c>
      <c r="C90" s="29" t="s">
        <v>39</v>
      </c>
      <c r="D90" s="133">
        <v>75</v>
      </c>
      <c r="E90" s="134">
        <f>'I-2024'!F94</f>
        <v>100</v>
      </c>
      <c r="F90" s="134">
        <f>'I-2024'!G94</f>
        <v>0</v>
      </c>
      <c r="G90" s="135">
        <f t="shared" si="3"/>
        <v>100</v>
      </c>
      <c r="H90" s="136">
        <f>'I-2024'!BI94+'II-2024'!BI94</f>
        <v>0</v>
      </c>
      <c r="I90" s="144">
        <f>'II-2024'!BJ94</f>
        <v>186</v>
      </c>
      <c r="J90"/>
    </row>
    <row r="91" spans="1:10" s="74" customFormat="1" x14ac:dyDescent="0.2">
      <c r="A91" s="180">
        <f t="shared" si="2"/>
        <v>84</v>
      </c>
      <c r="B91" s="22" t="s">
        <v>45</v>
      </c>
      <c r="C91" s="23" t="s">
        <v>144</v>
      </c>
      <c r="D91" s="133">
        <v>33</v>
      </c>
      <c r="E91" s="134">
        <f>'I-2024'!F95</f>
        <v>100</v>
      </c>
      <c r="F91" s="134">
        <f>'I-2024'!G95</f>
        <v>0</v>
      </c>
      <c r="G91" s="135">
        <f t="shared" si="3"/>
        <v>100</v>
      </c>
      <c r="H91" s="136">
        <f>'I-2024'!BI95+'II-2024'!BI95</f>
        <v>4</v>
      </c>
      <c r="I91" s="144">
        <f>'II-2024'!BJ95</f>
        <v>134</v>
      </c>
      <c r="J91"/>
    </row>
    <row r="92" spans="1:10" s="74" customFormat="1" x14ac:dyDescent="0.2">
      <c r="A92" s="180">
        <f t="shared" si="2"/>
        <v>85</v>
      </c>
      <c r="B92" s="28" t="s">
        <v>45</v>
      </c>
      <c r="C92" s="29" t="s">
        <v>238</v>
      </c>
      <c r="D92" s="133">
        <v>54</v>
      </c>
      <c r="E92" s="134">
        <f>'I-2024'!F96</f>
        <v>30</v>
      </c>
      <c r="F92" s="134">
        <f>'I-2024'!G96</f>
        <v>0</v>
      </c>
      <c r="G92" s="135">
        <f t="shared" si="3"/>
        <v>30</v>
      </c>
      <c r="H92" s="136">
        <f>'I-2024'!BI96+'II-2024'!BI96</f>
        <v>0</v>
      </c>
      <c r="I92" s="144">
        <f>'II-2024'!BJ96</f>
        <v>30</v>
      </c>
      <c r="J92"/>
    </row>
    <row r="93" spans="1:10" s="74" customFormat="1" x14ac:dyDescent="0.2">
      <c r="A93" s="180">
        <f t="shared" si="2"/>
        <v>86</v>
      </c>
      <c r="B93" s="22" t="s">
        <v>170</v>
      </c>
      <c r="C93" s="23" t="s">
        <v>169</v>
      </c>
      <c r="D93" s="133">
        <v>13</v>
      </c>
      <c r="E93" s="134">
        <f>'I-2024'!F97</f>
        <v>0</v>
      </c>
      <c r="F93" s="134">
        <f>'I-2024'!G97</f>
        <v>0</v>
      </c>
      <c r="G93" s="135">
        <f t="shared" si="3"/>
        <v>0</v>
      </c>
      <c r="H93" s="136">
        <f>'I-2024'!BI97+'II-2024'!BI97</f>
        <v>0</v>
      </c>
      <c r="I93" s="144">
        <f>'II-2024'!BJ97</f>
        <v>54</v>
      </c>
      <c r="J93"/>
    </row>
    <row r="94" spans="1:10" s="74" customFormat="1" x14ac:dyDescent="0.2">
      <c r="A94" s="180">
        <f t="shared" si="2"/>
        <v>87</v>
      </c>
      <c r="B94" s="28" t="s">
        <v>45</v>
      </c>
      <c r="C94" s="29" t="s">
        <v>184</v>
      </c>
      <c r="D94" s="133">
        <v>42</v>
      </c>
      <c r="E94" s="134">
        <f>'I-2024'!F98</f>
        <v>0</v>
      </c>
      <c r="F94" s="134">
        <f>'I-2024'!G98</f>
        <v>0</v>
      </c>
      <c r="G94" s="135">
        <f t="shared" si="3"/>
        <v>0</v>
      </c>
      <c r="H94" s="136">
        <f>'I-2024'!BI98+'II-2024'!BI98</f>
        <v>0</v>
      </c>
      <c r="I94" s="144">
        <f>'II-2024'!BJ98</f>
        <v>28</v>
      </c>
      <c r="J94"/>
    </row>
    <row r="95" spans="1:10" s="74" customFormat="1" x14ac:dyDescent="0.2">
      <c r="A95" s="180">
        <f t="shared" si="2"/>
        <v>88</v>
      </c>
      <c r="B95" s="22" t="s">
        <v>45</v>
      </c>
      <c r="C95" s="23" t="s">
        <v>37</v>
      </c>
      <c r="D95" s="133">
        <v>13</v>
      </c>
      <c r="E95" s="134">
        <f>'I-2024'!F99</f>
        <v>10</v>
      </c>
      <c r="F95" s="134">
        <f>'I-2024'!G99</f>
        <v>0</v>
      </c>
      <c r="G95" s="135">
        <f t="shared" si="3"/>
        <v>10</v>
      </c>
      <c r="H95" s="136">
        <f>'I-2024'!BI99+'II-2024'!BI99</f>
        <v>1</v>
      </c>
      <c r="I95" s="144">
        <f>'II-2024'!BJ99</f>
        <v>40</v>
      </c>
      <c r="J95"/>
    </row>
    <row r="96" spans="1:10" x14ac:dyDescent="0.2">
      <c r="A96" s="180">
        <f t="shared" si="2"/>
        <v>89</v>
      </c>
      <c r="B96" s="28" t="s">
        <v>45</v>
      </c>
      <c r="C96" s="29" t="s">
        <v>173</v>
      </c>
      <c r="D96" s="133">
        <v>4</v>
      </c>
      <c r="E96" s="134">
        <f>'I-2024'!F100</f>
        <v>25</v>
      </c>
      <c r="F96" s="134">
        <f>'I-2024'!G100</f>
        <v>0</v>
      </c>
      <c r="G96" s="135">
        <f t="shared" si="3"/>
        <v>25</v>
      </c>
      <c r="H96" s="136">
        <f>'I-2024'!BI100+'II-2024'!BI100</f>
        <v>0</v>
      </c>
      <c r="I96" s="144">
        <f>'II-2024'!BJ100</f>
        <v>55</v>
      </c>
    </row>
    <row r="97" spans="1:10" x14ac:dyDescent="0.2">
      <c r="A97" s="180">
        <f t="shared" si="2"/>
        <v>90</v>
      </c>
      <c r="B97" s="22" t="s">
        <v>45</v>
      </c>
      <c r="C97" s="23" t="s">
        <v>147</v>
      </c>
      <c r="D97" s="133">
        <v>2</v>
      </c>
      <c r="E97" s="134">
        <f>'I-2024'!F101</f>
        <v>15</v>
      </c>
      <c r="F97" s="134">
        <f>'I-2024'!G101</f>
        <v>0</v>
      </c>
      <c r="G97" s="135">
        <f t="shared" si="3"/>
        <v>15</v>
      </c>
      <c r="H97" s="136">
        <f>'I-2024'!BI101+'II-2024'!BI101</f>
        <v>0</v>
      </c>
      <c r="I97" s="144">
        <f>'II-2024'!BJ101</f>
        <v>19</v>
      </c>
    </row>
    <row r="98" spans="1:10" x14ac:dyDescent="0.2">
      <c r="A98" s="180">
        <f t="shared" si="2"/>
        <v>91</v>
      </c>
      <c r="B98" s="28" t="s">
        <v>45</v>
      </c>
      <c r="C98" s="29" t="s">
        <v>97</v>
      </c>
      <c r="D98" s="133">
        <v>2330</v>
      </c>
      <c r="E98" s="134">
        <f>'I-2024'!F102</f>
        <v>10</v>
      </c>
      <c r="F98" s="134">
        <f>'I-2024'!G102</f>
        <v>0</v>
      </c>
      <c r="G98" s="135">
        <f t="shared" si="3"/>
        <v>10</v>
      </c>
      <c r="H98" s="136">
        <f>'I-2024'!BI102+'II-2024'!BI102</f>
        <v>0</v>
      </c>
      <c r="I98" s="144">
        <f>'II-2024'!BJ102</f>
        <v>21</v>
      </c>
      <c r="J98" s="152"/>
    </row>
    <row r="99" spans="1:10" x14ac:dyDescent="0.2">
      <c r="A99" s="180">
        <f t="shared" si="2"/>
        <v>92</v>
      </c>
      <c r="B99" s="22" t="s">
        <v>45</v>
      </c>
      <c r="C99" s="23" t="s">
        <v>98</v>
      </c>
      <c r="D99" s="133">
        <v>22</v>
      </c>
      <c r="E99" s="134">
        <f>'I-2024'!F103</f>
        <v>2000</v>
      </c>
      <c r="F99" s="134">
        <f>'I-2024'!G103</f>
        <v>0</v>
      </c>
      <c r="G99" s="135">
        <f t="shared" si="3"/>
        <v>2000</v>
      </c>
      <c r="H99" s="136">
        <f>'I-2024'!BI103+'II-2024'!BI103</f>
        <v>20</v>
      </c>
      <c r="I99" s="144">
        <f>'II-2024'!BJ103</f>
        <v>4080</v>
      </c>
    </row>
    <row r="100" spans="1:10" x14ac:dyDescent="0.2">
      <c r="A100" s="180">
        <f t="shared" si="2"/>
        <v>93</v>
      </c>
      <c r="B100" s="28" t="s">
        <v>88</v>
      </c>
      <c r="C100" s="29" t="s">
        <v>156</v>
      </c>
      <c r="D100" s="133">
        <v>27</v>
      </c>
      <c r="E100" s="134">
        <f>'I-2024'!F104</f>
        <v>10</v>
      </c>
      <c r="F100" s="134">
        <f>'I-2024'!G104</f>
        <v>0</v>
      </c>
      <c r="G100" s="135">
        <f t="shared" si="3"/>
        <v>10</v>
      </c>
      <c r="H100" s="136">
        <f>'I-2024'!BI104+'II-2024'!BI104</f>
        <v>0</v>
      </c>
      <c r="I100" s="144">
        <f>'II-2024'!BJ104</f>
        <v>42</v>
      </c>
    </row>
    <row r="101" spans="1:10" x14ac:dyDescent="0.2">
      <c r="A101" s="180">
        <f t="shared" si="2"/>
        <v>94</v>
      </c>
      <c r="B101" s="22" t="s">
        <v>45</v>
      </c>
      <c r="C101" s="23" t="s">
        <v>120</v>
      </c>
      <c r="D101" s="133">
        <v>14</v>
      </c>
      <c r="E101" s="134">
        <f>'I-2024'!F105</f>
        <v>10</v>
      </c>
      <c r="F101" s="134">
        <f>'I-2024'!G105</f>
        <v>0</v>
      </c>
      <c r="G101" s="135">
        <f t="shared" si="3"/>
        <v>10</v>
      </c>
      <c r="H101" s="136">
        <f>'I-2024'!BI105+'II-2024'!BI105</f>
        <v>0</v>
      </c>
      <c r="I101" s="144">
        <f>'II-2024'!BJ105</f>
        <v>45</v>
      </c>
    </row>
    <row r="102" spans="1:10" x14ac:dyDescent="0.2">
      <c r="A102" s="180">
        <f t="shared" si="2"/>
        <v>95</v>
      </c>
      <c r="B102" s="28" t="s">
        <v>45</v>
      </c>
      <c r="C102" s="29" t="s">
        <v>121</v>
      </c>
      <c r="D102" s="133">
        <v>27</v>
      </c>
      <c r="E102" s="134">
        <f>'I-2024'!F106</f>
        <v>10</v>
      </c>
      <c r="F102" s="134">
        <f>'I-2024'!G106</f>
        <v>0</v>
      </c>
      <c r="G102" s="135">
        <f t="shared" si="3"/>
        <v>10</v>
      </c>
      <c r="H102" s="136">
        <f>'I-2024'!BI106+'II-2024'!BI106</f>
        <v>0</v>
      </c>
      <c r="I102" s="144">
        <f>'II-2024'!BJ106</f>
        <v>30</v>
      </c>
    </row>
    <row r="103" spans="1:10" x14ac:dyDescent="0.2">
      <c r="A103" s="180">
        <f t="shared" si="2"/>
        <v>96</v>
      </c>
      <c r="B103" s="22" t="s">
        <v>45</v>
      </c>
      <c r="C103" s="23" t="s">
        <v>38</v>
      </c>
      <c r="D103" s="133">
        <v>0</v>
      </c>
      <c r="E103" s="134">
        <f>'I-2024'!F107</f>
        <v>15</v>
      </c>
      <c r="F103" s="134">
        <f>'I-2024'!G107</f>
        <v>0</v>
      </c>
      <c r="G103" s="135">
        <f t="shared" si="3"/>
        <v>15</v>
      </c>
      <c r="H103" s="136">
        <f>'I-2024'!BI107+'II-2024'!BI107</f>
        <v>0</v>
      </c>
      <c r="I103" s="144">
        <f>'II-2024'!BJ107</f>
        <v>41</v>
      </c>
    </row>
    <row r="104" spans="1:10" x14ac:dyDescent="0.2">
      <c r="A104" s="180">
        <f t="shared" si="2"/>
        <v>97</v>
      </c>
      <c r="B104" s="28" t="s">
        <v>45</v>
      </c>
      <c r="C104" s="29" t="s">
        <v>40</v>
      </c>
      <c r="D104" s="133">
        <v>18</v>
      </c>
      <c r="E104" s="134">
        <f>'I-2024'!F108</f>
        <v>50</v>
      </c>
      <c r="F104" s="134">
        <f>'I-2024'!G108</f>
        <v>0</v>
      </c>
      <c r="G104" s="135">
        <f t="shared" si="3"/>
        <v>50</v>
      </c>
      <c r="H104" s="136">
        <f>'I-2024'!BI108+'II-2024'!BI108</f>
        <v>1</v>
      </c>
      <c r="I104" s="144">
        <f>'II-2024'!BJ108</f>
        <v>75</v>
      </c>
    </row>
    <row r="105" spans="1:10" x14ac:dyDescent="0.2">
      <c r="A105" s="180">
        <f t="shared" si="2"/>
        <v>98</v>
      </c>
      <c r="B105" s="22" t="s">
        <v>153</v>
      </c>
      <c r="C105" s="23" t="s">
        <v>155</v>
      </c>
      <c r="D105" s="133">
        <v>5</v>
      </c>
      <c r="E105" s="134">
        <f>'I-2024'!F109</f>
        <v>0</v>
      </c>
      <c r="F105" s="134">
        <f>'I-2024'!G109</f>
        <v>0</v>
      </c>
      <c r="G105" s="135">
        <f t="shared" si="3"/>
        <v>0</v>
      </c>
      <c r="H105" s="136">
        <f>'I-2024'!BI109+'II-2024'!BI109</f>
        <v>0</v>
      </c>
      <c r="I105" s="144">
        <f>'II-2024'!BJ109</f>
        <v>15</v>
      </c>
    </row>
    <row r="106" spans="1:10" x14ac:dyDescent="0.2">
      <c r="A106" s="180">
        <f t="shared" si="2"/>
        <v>99</v>
      </c>
      <c r="B106" s="28" t="s">
        <v>45</v>
      </c>
      <c r="C106" s="29" t="s">
        <v>145</v>
      </c>
      <c r="D106" s="133">
        <v>58</v>
      </c>
      <c r="E106" s="134">
        <f>'I-2024'!F110</f>
        <v>120</v>
      </c>
      <c r="F106" s="134">
        <f>'I-2024'!G110</f>
        <v>0</v>
      </c>
      <c r="G106" s="135">
        <f t="shared" si="3"/>
        <v>120</v>
      </c>
      <c r="H106" s="136">
        <f>'I-2024'!BI110+'II-2024'!BI110</f>
        <v>3</v>
      </c>
      <c r="I106" s="144">
        <f>'II-2024'!BJ110</f>
        <v>159</v>
      </c>
    </row>
    <row r="107" spans="1:10" x14ac:dyDescent="0.2">
      <c r="A107" s="180">
        <f t="shared" si="2"/>
        <v>100</v>
      </c>
      <c r="B107" s="22" t="s">
        <v>45</v>
      </c>
      <c r="C107" s="23" t="s">
        <v>174</v>
      </c>
      <c r="D107" s="133">
        <v>0</v>
      </c>
      <c r="E107" s="134">
        <f>'I-2024'!F111</f>
        <v>40</v>
      </c>
      <c r="F107" s="134">
        <f>'I-2024'!G111</f>
        <v>0</v>
      </c>
      <c r="G107" s="135">
        <f t="shared" si="3"/>
        <v>40</v>
      </c>
      <c r="H107" s="136">
        <f>'I-2024'!BI111+'II-2024'!BI111</f>
        <v>0</v>
      </c>
      <c r="I107" s="144">
        <f>'II-2024'!BJ111</f>
        <v>108</v>
      </c>
    </row>
    <row r="108" spans="1:10" x14ac:dyDescent="0.2">
      <c r="A108" s="180">
        <f t="shared" si="2"/>
        <v>101</v>
      </c>
      <c r="B108" s="28" t="s">
        <v>45</v>
      </c>
      <c r="C108" s="29" t="s">
        <v>122</v>
      </c>
      <c r="D108" s="133">
        <v>5</v>
      </c>
      <c r="E108" s="134">
        <f>'I-2024'!F112</f>
        <v>40</v>
      </c>
      <c r="F108" s="134">
        <f>'I-2024'!G112</f>
        <v>0</v>
      </c>
      <c r="G108" s="135">
        <f t="shared" si="3"/>
        <v>40</v>
      </c>
      <c r="H108" s="136">
        <f>'I-2024'!BI112+'II-2024'!BI112</f>
        <v>0</v>
      </c>
      <c r="I108" s="144">
        <f>'II-2024'!BJ112</f>
        <v>51</v>
      </c>
    </row>
    <row r="109" spans="1:10" x14ac:dyDescent="0.2">
      <c r="A109" s="180">
        <f t="shared" si="2"/>
        <v>102</v>
      </c>
      <c r="B109" s="22" t="s">
        <v>45</v>
      </c>
      <c r="C109" s="23" t="s">
        <v>35</v>
      </c>
      <c r="D109" s="133">
        <v>30</v>
      </c>
      <c r="E109" s="134">
        <f>'I-2024'!F113</f>
        <v>0</v>
      </c>
      <c r="F109" s="134">
        <f>'I-2024'!G113</f>
        <v>0</v>
      </c>
      <c r="G109" s="135">
        <f t="shared" si="3"/>
        <v>0</v>
      </c>
      <c r="H109" s="136">
        <f>'I-2024'!BI113+'II-2024'!BI113</f>
        <v>1</v>
      </c>
      <c r="I109" s="144">
        <f>'II-2024'!BJ113</f>
        <v>37</v>
      </c>
    </row>
    <row r="110" spans="1:10" x14ac:dyDescent="0.2">
      <c r="A110" s="180">
        <f t="shared" si="2"/>
        <v>103</v>
      </c>
      <c r="B110" s="28" t="s">
        <v>45</v>
      </c>
      <c r="C110" s="29" t="s">
        <v>34</v>
      </c>
      <c r="D110" s="133">
        <v>38</v>
      </c>
      <c r="E110" s="134">
        <f>'I-2024'!F114</f>
        <v>50</v>
      </c>
      <c r="F110" s="134">
        <f>'I-2024'!G114</f>
        <v>0</v>
      </c>
      <c r="G110" s="135">
        <f t="shared" si="3"/>
        <v>50</v>
      </c>
      <c r="H110" s="136">
        <f>'I-2024'!BI114+'II-2024'!BI114</f>
        <v>0</v>
      </c>
      <c r="I110" s="144">
        <f>'II-2024'!BJ114</f>
        <v>83</v>
      </c>
    </row>
    <row r="111" spans="1:10" x14ac:dyDescent="0.2">
      <c r="A111" s="180">
        <f t="shared" si="2"/>
        <v>104</v>
      </c>
      <c r="B111" s="159" t="s">
        <v>123</v>
      </c>
      <c r="C111" s="160" t="s">
        <v>214</v>
      </c>
      <c r="D111" s="133">
        <v>0</v>
      </c>
      <c r="E111" s="134">
        <f>'I-2024'!F115</f>
        <v>40</v>
      </c>
      <c r="F111" s="134">
        <f>'I-2024'!G115</f>
        <v>0</v>
      </c>
      <c r="G111" s="135">
        <f t="shared" si="3"/>
        <v>40</v>
      </c>
      <c r="H111" s="136">
        <f>'I-2024'!BI115+'II-2024'!BI115</f>
        <v>1</v>
      </c>
      <c r="I111" s="144">
        <f>'II-2024'!BJ115</f>
        <v>77</v>
      </c>
    </row>
    <row r="112" spans="1:10" x14ac:dyDescent="0.2">
      <c r="A112" s="180">
        <f t="shared" si="2"/>
        <v>105</v>
      </c>
      <c r="B112" s="28" t="s">
        <v>45</v>
      </c>
      <c r="C112" s="29" t="s">
        <v>234</v>
      </c>
      <c r="D112" s="133">
        <v>21</v>
      </c>
      <c r="E112" s="134">
        <f>'I-2024'!F116</f>
        <v>0</v>
      </c>
      <c r="F112" s="134">
        <f>'I-2024'!G116</f>
        <v>0</v>
      </c>
      <c r="G112" s="135">
        <f t="shared" si="3"/>
        <v>0</v>
      </c>
      <c r="H112" s="136">
        <f>'I-2024'!BI116+'II-2024'!BI116</f>
        <v>0</v>
      </c>
      <c r="I112" s="144">
        <f>'II-2024'!BJ116</f>
        <v>1</v>
      </c>
    </row>
    <row r="113" spans="1:10" x14ac:dyDescent="0.2">
      <c r="A113" s="180">
        <f t="shared" si="2"/>
        <v>106</v>
      </c>
      <c r="B113" s="22" t="s">
        <v>45</v>
      </c>
      <c r="C113" s="23" t="s">
        <v>201</v>
      </c>
      <c r="D113" s="133">
        <v>116</v>
      </c>
      <c r="E113" s="134">
        <f>'I-2024'!F117</f>
        <v>100</v>
      </c>
      <c r="F113" s="134">
        <f>'I-2024'!G117</f>
        <v>0</v>
      </c>
      <c r="G113" s="135">
        <f t="shared" si="3"/>
        <v>100</v>
      </c>
      <c r="H113" s="136">
        <f>'I-2024'!BI117+'II-2024'!BI117</f>
        <v>2</v>
      </c>
      <c r="I113" s="144">
        <f>'II-2024'!BJ117</f>
        <v>134</v>
      </c>
    </row>
    <row r="114" spans="1:10" x14ac:dyDescent="0.2">
      <c r="A114" s="180">
        <f t="shared" si="2"/>
        <v>107</v>
      </c>
      <c r="B114" s="28" t="s">
        <v>45</v>
      </c>
      <c r="C114" s="29" t="s">
        <v>146</v>
      </c>
      <c r="D114" s="133">
        <v>31</v>
      </c>
      <c r="E114" s="134">
        <f>'I-2024'!F118</f>
        <v>0</v>
      </c>
      <c r="F114" s="134">
        <f>'I-2024'!G118</f>
        <v>0</v>
      </c>
      <c r="G114" s="135">
        <f t="shared" si="3"/>
        <v>0</v>
      </c>
      <c r="H114" s="136">
        <f>'I-2024'!BI118+'II-2024'!BI118</f>
        <v>0</v>
      </c>
      <c r="I114" s="144">
        <f>'II-2024'!BJ118</f>
        <v>59</v>
      </c>
    </row>
    <row r="115" spans="1:10" x14ac:dyDescent="0.2">
      <c r="A115" s="180">
        <f t="shared" si="2"/>
        <v>108</v>
      </c>
      <c r="B115" s="22" t="s">
        <v>45</v>
      </c>
      <c r="C115" s="23" t="s">
        <v>116</v>
      </c>
      <c r="D115" s="133">
        <v>21</v>
      </c>
      <c r="E115" s="134">
        <f>'I-2024'!F119</f>
        <v>40</v>
      </c>
      <c r="F115" s="134">
        <f>'I-2024'!G119</f>
        <v>0</v>
      </c>
      <c r="G115" s="135">
        <f t="shared" si="3"/>
        <v>40</v>
      </c>
      <c r="H115" s="136">
        <f>'I-2024'!BI119+'II-2024'!BI119</f>
        <v>1</v>
      </c>
      <c r="I115" s="144">
        <f>'II-2024'!BJ119</f>
        <v>69</v>
      </c>
    </row>
    <row r="116" spans="1:10" x14ac:dyDescent="0.2">
      <c r="A116" s="180">
        <f t="shared" si="2"/>
        <v>109</v>
      </c>
      <c r="B116" s="28" t="s">
        <v>45</v>
      </c>
      <c r="C116" s="29" t="s">
        <v>124</v>
      </c>
      <c r="D116" s="133">
        <v>38</v>
      </c>
      <c r="E116" s="134">
        <f>'I-2024'!F120</f>
        <v>20</v>
      </c>
      <c r="F116" s="134">
        <f>'I-2024'!G120</f>
        <v>0</v>
      </c>
      <c r="G116" s="135">
        <f t="shared" si="3"/>
        <v>20</v>
      </c>
      <c r="H116" s="136">
        <f>'I-2024'!BI120+'II-2024'!BI120</f>
        <v>2</v>
      </c>
      <c r="I116" s="144">
        <f>'II-2024'!BJ120</f>
        <v>30</v>
      </c>
    </row>
    <row r="117" spans="1:10" x14ac:dyDescent="0.2">
      <c r="A117" s="180">
        <f t="shared" si="2"/>
        <v>110</v>
      </c>
      <c r="B117" s="22" t="s">
        <v>45</v>
      </c>
      <c r="C117" s="23" t="s">
        <v>152</v>
      </c>
      <c r="D117" s="133">
        <v>25</v>
      </c>
      <c r="E117" s="134">
        <f>'I-2024'!F121</f>
        <v>15</v>
      </c>
      <c r="F117" s="134">
        <f>'I-2024'!G121</f>
        <v>0</v>
      </c>
      <c r="G117" s="135">
        <f t="shared" si="3"/>
        <v>15</v>
      </c>
      <c r="H117" s="136">
        <f>'I-2024'!BI121+'II-2024'!BI121</f>
        <v>0</v>
      </c>
      <c r="I117" s="144">
        <f>'II-2024'!BJ121</f>
        <v>45</v>
      </c>
    </row>
    <row r="118" spans="1:10" x14ac:dyDescent="0.2">
      <c r="A118" s="180">
        <f t="shared" si="2"/>
        <v>111</v>
      </c>
      <c r="B118" s="28" t="s">
        <v>45</v>
      </c>
      <c r="C118" s="29" t="s">
        <v>211</v>
      </c>
      <c r="D118" s="133">
        <v>26</v>
      </c>
      <c r="E118" s="134">
        <f>'I-2024'!F122</f>
        <v>70</v>
      </c>
      <c r="F118" s="134">
        <f>'I-2024'!G122</f>
        <v>0</v>
      </c>
      <c r="G118" s="135">
        <f t="shared" si="3"/>
        <v>70</v>
      </c>
      <c r="H118" s="136">
        <f>'I-2024'!BI122+'II-2024'!BI122</f>
        <v>2</v>
      </c>
      <c r="I118" s="144">
        <f>'II-2024'!BJ122</f>
        <v>99</v>
      </c>
    </row>
    <row r="119" spans="1:10" x14ac:dyDescent="0.2">
      <c r="A119" s="180">
        <f t="shared" si="2"/>
        <v>112</v>
      </c>
      <c r="B119" s="22" t="s">
        <v>45</v>
      </c>
      <c r="C119" s="23" t="s">
        <v>212</v>
      </c>
      <c r="D119" s="133">
        <v>16</v>
      </c>
      <c r="E119" s="134">
        <f>'I-2024'!F123</f>
        <v>50</v>
      </c>
      <c r="F119" s="134">
        <f>'I-2024'!G123</f>
        <v>0</v>
      </c>
      <c r="G119" s="135">
        <f t="shared" si="3"/>
        <v>50</v>
      </c>
      <c r="H119" s="136">
        <f>'I-2024'!BI123+'II-2024'!BI123</f>
        <v>1</v>
      </c>
      <c r="I119" s="144">
        <f>'II-2024'!BJ123</f>
        <v>71</v>
      </c>
    </row>
    <row r="120" spans="1:10" x14ac:dyDescent="0.2">
      <c r="A120" s="180">
        <f t="shared" si="2"/>
        <v>113</v>
      </c>
      <c r="B120" s="28" t="s">
        <v>45</v>
      </c>
      <c r="C120" s="29" t="s">
        <v>125</v>
      </c>
      <c r="D120" s="133">
        <v>112</v>
      </c>
      <c r="E120" s="134">
        <f>'I-2024'!F124</f>
        <v>0</v>
      </c>
      <c r="F120" s="134">
        <f>'I-2024'!G124</f>
        <v>0</v>
      </c>
      <c r="G120" s="135">
        <f t="shared" si="3"/>
        <v>0</v>
      </c>
      <c r="H120" s="136">
        <f>'I-2024'!BI124+'II-2024'!BI124</f>
        <v>0</v>
      </c>
      <c r="I120" s="144">
        <f>'II-2024'!BJ124</f>
        <v>9</v>
      </c>
    </row>
    <row r="121" spans="1:10" x14ac:dyDescent="0.2">
      <c r="A121" s="180">
        <f t="shared" si="2"/>
        <v>114</v>
      </c>
      <c r="B121" s="22" t="s">
        <v>45</v>
      </c>
      <c r="C121" s="23" t="s">
        <v>213</v>
      </c>
      <c r="D121" s="133">
        <v>2</v>
      </c>
      <c r="E121" s="134">
        <f>'I-2024'!F125</f>
        <v>260</v>
      </c>
      <c r="F121" s="134">
        <f>'I-2024'!G125</f>
        <v>0</v>
      </c>
      <c r="G121" s="135">
        <f t="shared" si="3"/>
        <v>260</v>
      </c>
      <c r="H121" s="136">
        <f>'I-2024'!BI125+'II-2024'!BI125</f>
        <v>24</v>
      </c>
      <c r="I121" s="144">
        <f>'II-2024'!BJ125</f>
        <v>302</v>
      </c>
    </row>
    <row r="122" spans="1:10" x14ac:dyDescent="0.2">
      <c r="A122" s="180">
        <f t="shared" si="2"/>
        <v>115</v>
      </c>
      <c r="B122" s="28" t="s">
        <v>45</v>
      </c>
      <c r="C122" s="29" t="s">
        <v>154</v>
      </c>
      <c r="D122" s="133">
        <v>13750</v>
      </c>
      <c r="E122" s="134">
        <f>'I-2024'!F126</f>
        <v>0</v>
      </c>
      <c r="F122" s="134">
        <f>'I-2024'!G126</f>
        <v>0</v>
      </c>
      <c r="G122" s="135">
        <f t="shared" si="3"/>
        <v>0</v>
      </c>
      <c r="H122" s="136">
        <f>'I-2024'!BI126+'II-2024'!BI126</f>
        <v>0</v>
      </c>
      <c r="I122" s="144">
        <f>'II-2024'!BJ126</f>
        <v>5</v>
      </c>
      <c r="J122" s="4"/>
    </row>
    <row r="123" spans="1:10" x14ac:dyDescent="0.2">
      <c r="A123" s="180">
        <f t="shared" si="2"/>
        <v>116</v>
      </c>
      <c r="B123" s="22" t="s">
        <v>45</v>
      </c>
      <c r="C123" s="23" t="s">
        <v>126</v>
      </c>
      <c r="D123" s="133">
        <v>51</v>
      </c>
      <c r="E123" s="134">
        <f>'I-2024'!F127</f>
        <v>0</v>
      </c>
      <c r="F123" s="134">
        <f>'I-2024'!G127</f>
        <v>0</v>
      </c>
      <c r="G123" s="135">
        <f t="shared" si="3"/>
        <v>0</v>
      </c>
      <c r="H123" s="136">
        <f>'I-2024'!BI127+'II-2024'!BI127</f>
        <v>0</v>
      </c>
      <c r="I123" s="144">
        <f>'II-2024'!BJ127</f>
        <v>9</v>
      </c>
    </row>
    <row r="124" spans="1:10" x14ac:dyDescent="0.2">
      <c r="A124" s="180">
        <f t="shared" si="2"/>
        <v>117</v>
      </c>
      <c r="B124" s="28" t="s">
        <v>45</v>
      </c>
      <c r="C124" s="29" t="s">
        <v>200</v>
      </c>
      <c r="D124" s="133">
        <v>7</v>
      </c>
      <c r="E124" s="134">
        <f>'I-2024'!F128</f>
        <v>0</v>
      </c>
      <c r="F124" s="134">
        <f>'I-2024'!G128</f>
        <v>0</v>
      </c>
      <c r="G124" s="135">
        <f t="shared" si="3"/>
        <v>0</v>
      </c>
      <c r="H124" s="136">
        <f>'I-2024'!BI128+'II-2024'!BI128</f>
        <v>0</v>
      </c>
      <c r="I124" s="144">
        <f>'II-2024'!BJ128</f>
        <v>52</v>
      </c>
    </row>
    <row r="125" spans="1:10" ht="13.5" thickBot="1" x14ac:dyDescent="0.25">
      <c r="A125" s="180">
        <f t="shared" si="2"/>
        <v>118</v>
      </c>
      <c r="B125" s="22" t="s">
        <v>45</v>
      </c>
      <c r="C125" s="23" t="s">
        <v>117</v>
      </c>
      <c r="D125" s="137">
        <v>10</v>
      </c>
      <c r="E125" s="138">
        <f>'I-2024'!F129</f>
        <v>5</v>
      </c>
      <c r="F125" s="138">
        <f>'I-2024'!G129</f>
        <v>0</v>
      </c>
      <c r="G125" s="139">
        <f t="shared" si="3"/>
        <v>5</v>
      </c>
      <c r="H125" s="140">
        <f>'I-2024'!BI129+'II-2024'!BI129</f>
        <v>0</v>
      </c>
      <c r="I125" s="145">
        <f>'II-2024'!BJ129</f>
        <v>30</v>
      </c>
    </row>
    <row r="126" spans="1:10" x14ac:dyDescent="0.2">
      <c r="A126" s="180">
        <f t="shared" si="2"/>
        <v>119</v>
      </c>
      <c r="B126" s="158" t="s">
        <v>45</v>
      </c>
      <c r="C126" s="155" t="s">
        <v>239</v>
      </c>
      <c r="D126" s="133">
        <v>0</v>
      </c>
      <c r="E126" s="141">
        <f>'I-2024'!F130</f>
        <v>100</v>
      </c>
      <c r="F126" s="141">
        <f>'I-2024'!G130</f>
        <v>0</v>
      </c>
      <c r="G126" s="142">
        <f t="shared" si="3"/>
        <v>100</v>
      </c>
      <c r="H126" s="136">
        <f>'I-2024'!BI130+'II-2024'!BI130</f>
        <v>1</v>
      </c>
      <c r="I126" s="146">
        <f>'II-2024'!BJ130</f>
        <v>99</v>
      </c>
    </row>
    <row r="127" spans="1:10" x14ac:dyDescent="0.2">
      <c r="A127" s="180">
        <f t="shared" si="2"/>
        <v>120</v>
      </c>
      <c r="B127" s="30" t="s">
        <v>45</v>
      </c>
      <c r="C127" s="31" t="s">
        <v>36</v>
      </c>
      <c r="D127" s="133">
        <v>0.20000000000000284</v>
      </c>
      <c r="E127" s="134">
        <f>'I-2024'!F131</f>
        <v>150</v>
      </c>
      <c r="F127" s="134">
        <f>'I-2024'!G131</f>
        <v>0</v>
      </c>
      <c r="G127" s="135">
        <f t="shared" si="3"/>
        <v>150</v>
      </c>
      <c r="H127" s="136">
        <f>'I-2024'!BI131+'II-2024'!BI131</f>
        <v>2</v>
      </c>
      <c r="I127" s="147">
        <f>'II-2024'!BJ131</f>
        <v>247</v>
      </c>
    </row>
    <row r="128" spans="1:10" s="74" customFormat="1" x14ac:dyDescent="0.2">
      <c r="A128" s="180">
        <f t="shared" si="2"/>
        <v>121</v>
      </c>
      <c r="B128" s="24" t="s">
        <v>47</v>
      </c>
      <c r="C128" s="25" t="s">
        <v>135</v>
      </c>
      <c r="D128" s="133">
        <v>20</v>
      </c>
      <c r="E128" s="134">
        <f>'I-2024'!F132</f>
        <v>200</v>
      </c>
      <c r="F128" s="134">
        <f>'I-2024'!G132</f>
        <v>0</v>
      </c>
      <c r="G128" s="135">
        <f t="shared" si="3"/>
        <v>200</v>
      </c>
      <c r="H128" s="136">
        <f>'I-2024'!BI132+'II-2024'!BI132</f>
        <v>0</v>
      </c>
      <c r="I128" s="144">
        <f>'II-2024'!BJ132</f>
        <v>331</v>
      </c>
      <c r="J128"/>
    </row>
    <row r="129" spans="1:10" s="74" customFormat="1" x14ac:dyDescent="0.2">
      <c r="A129" s="180">
        <f t="shared" si="2"/>
        <v>122</v>
      </c>
      <c r="B129" s="30" t="s">
        <v>45</v>
      </c>
      <c r="C129" s="31" t="s">
        <v>235</v>
      </c>
      <c r="D129" s="133">
        <v>16</v>
      </c>
      <c r="E129" s="134">
        <f>'I-2024'!F133</f>
        <v>0</v>
      </c>
      <c r="F129" s="134">
        <f>'I-2024'!G133</f>
        <v>0</v>
      </c>
      <c r="G129" s="135">
        <f t="shared" si="3"/>
        <v>0</v>
      </c>
      <c r="H129" s="136">
        <f>'I-2024'!BI133+'II-2024'!BI133</f>
        <v>0</v>
      </c>
      <c r="I129" s="144">
        <f>'II-2024'!BJ133</f>
        <v>40</v>
      </c>
      <c r="J129"/>
    </row>
    <row r="130" spans="1:10" s="74" customFormat="1" x14ac:dyDescent="0.2">
      <c r="A130" s="180">
        <f t="shared" si="2"/>
        <v>123</v>
      </c>
      <c r="B130" s="158" t="s">
        <v>47</v>
      </c>
      <c r="C130" s="155" t="s">
        <v>99</v>
      </c>
      <c r="D130" s="133">
        <v>0</v>
      </c>
      <c r="E130" s="134">
        <f>'I-2024'!F134</f>
        <v>0</v>
      </c>
      <c r="F130" s="134">
        <f>'I-2024'!G134</f>
        <v>0</v>
      </c>
      <c r="G130" s="135">
        <f t="shared" si="3"/>
        <v>0</v>
      </c>
      <c r="H130" s="136">
        <f>'I-2024'!BI134+'II-2024'!BI134</f>
        <v>0</v>
      </c>
      <c r="I130" s="144">
        <f>'II-2024'!BJ134</f>
        <v>10</v>
      </c>
      <c r="J130"/>
    </row>
    <row r="131" spans="1:10" s="74" customFormat="1" x14ac:dyDescent="0.2">
      <c r="A131" s="180">
        <f t="shared" si="2"/>
        <v>124</v>
      </c>
      <c r="B131" s="30" t="s">
        <v>47</v>
      </c>
      <c r="C131" s="31" t="s">
        <v>240</v>
      </c>
      <c r="D131" s="133">
        <v>27</v>
      </c>
      <c r="E131" s="134">
        <f>'I-2024'!F135</f>
        <v>305</v>
      </c>
      <c r="F131" s="134">
        <f>'I-2024'!G135</f>
        <v>0</v>
      </c>
      <c r="G131" s="135">
        <f t="shared" si="3"/>
        <v>305</v>
      </c>
      <c r="H131" s="136">
        <f>'I-2024'!BI135+'II-2024'!BI135</f>
        <v>0</v>
      </c>
      <c r="I131" s="144">
        <f>'II-2024'!BJ135</f>
        <v>305</v>
      </c>
      <c r="J131"/>
    </row>
    <row r="132" spans="1:10" s="74" customFormat="1" x14ac:dyDescent="0.2">
      <c r="A132" s="180">
        <f t="shared" si="2"/>
        <v>125</v>
      </c>
      <c r="B132" s="24" t="s">
        <v>45</v>
      </c>
      <c r="C132" s="25" t="s">
        <v>190</v>
      </c>
      <c r="D132" s="133">
        <v>174</v>
      </c>
      <c r="E132" s="134">
        <f>'I-2024'!F136</f>
        <v>50</v>
      </c>
      <c r="F132" s="134">
        <f>'I-2024'!G136</f>
        <v>0</v>
      </c>
      <c r="G132" s="135">
        <f t="shared" si="3"/>
        <v>50</v>
      </c>
      <c r="H132" s="136">
        <f>'I-2024'!BI136+'II-2024'!BI136</f>
        <v>0</v>
      </c>
      <c r="I132" s="144">
        <f>'II-2024'!BJ136</f>
        <v>74</v>
      </c>
      <c r="J132"/>
    </row>
    <row r="133" spans="1:10" s="74" customFormat="1" x14ac:dyDescent="0.2">
      <c r="A133" s="180">
        <f t="shared" si="2"/>
        <v>126</v>
      </c>
      <c r="B133" s="162" t="s">
        <v>45</v>
      </c>
      <c r="C133" s="163" t="s">
        <v>222</v>
      </c>
      <c r="D133" s="133">
        <v>37</v>
      </c>
      <c r="E133" s="134">
        <f>'I-2024'!F137</f>
        <v>0</v>
      </c>
      <c r="F133" s="134">
        <f>'I-2024'!G137</f>
        <v>0</v>
      </c>
      <c r="G133" s="135">
        <f t="shared" si="3"/>
        <v>0</v>
      </c>
      <c r="H133" s="136">
        <f>'I-2024'!BI137+'II-2024'!BI137</f>
        <v>0</v>
      </c>
      <c r="I133" s="144">
        <f>'II-2024'!BJ137</f>
        <v>23</v>
      </c>
      <c r="J133"/>
    </row>
    <row r="134" spans="1:10" s="74" customFormat="1" x14ac:dyDescent="0.2">
      <c r="A134" s="180">
        <f t="shared" si="2"/>
        <v>127</v>
      </c>
      <c r="B134" s="158" t="s">
        <v>160</v>
      </c>
      <c r="C134" s="155" t="s">
        <v>241</v>
      </c>
      <c r="D134" s="133">
        <v>40</v>
      </c>
      <c r="E134" s="134">
        <f>'I-2024'!F138</f>
        <v>2</v>
      </c>
      <c r="F134" s="134">
        <f>'I-2024'!G138</f>
        <v>0</v>
      </c>
      <c r="G134" s="135">
        <f t="shared" si="3"/>
        <v>2</v>
      </c>
      <c r="H134" s="136">
        <f>'I-2024'!BI138+'II-2024'!BI138</f>
        <v>0</v>
      </c>
      <c r="I134" s="144">
        <f>'II-2024'!BJ138</f>
        <v>2</v>
      </c>
      <c r="J134"/>
    </row>
    <row r="135" spans="1:10" s="74" customFormat="1" x14ac:dyDescent="0.2">
      <c r="A135" s="180">
        <f t="shared" si="2"/>
        <v>128</v>
      </c>
      <c r="B135" s="30" t="s">
        <v>45</v>
      </c>
      <c r="C135" s="31" t="s">
        <v>33</v>
      </c>
      <c r="D135" s="133">
        <v>35</v>
      </c>
      <c r="E135" s="134">
        <f>'I-2024'!F139</f>
        <v>0</v>
      </c>
      <c r="F135" s="134">
        <f>'I-2024'!G139</f>
        <v>0</v>
      </c>
      <c r="G135" s="135">
        <f t="shared" si="3"/>
        <v>0</v>
      </c>
      <c r="H135" s="136">
        <f>'I-2024'!BI139+'II-2024'!BI139</f>
        <v>0</v>
      </c>
      <c r="I135" s="144">
        <f>'II-2024'!BJ139</f>
        <v>38</v>
      </c>
      <c r="J135"/>
    </row>
    <row r="136" spans="1:10" s="74" customFormat="1" x14ac:dyDescent="0.2">
      <c r="A136" s="180">
        <f t="shared" si="2"/>
        <v>129</v>
      </c>
      <c r="B136" s="24" t="s">
        <v>45</v>
      </c>
      <c r="C136" s="25" t="s">
        <v>127</v>
      </c>
      <c r="D136" s="133">
        <v>40</v>
      </c>
      <c r="E136" s="134">
        <f>'I-2024'!F140</f>
        <v>0</v>
      </c>
      <c r="F136" s="134">
        <f>'I-2024'!G140</f>
        <v>0</v>
      </c>
      <c r="G136" s="135">
        <f t="shared" si="3"/>
        <v>0</v>
      </c>
      <c r="H136" s="136">
        <f>'I-2024'!BI140+'II-2024'!BI140</f>
        <v>8</v>
      </c>
      <c r="I136" s="144">
        <f>'II-2024'!BJ140</f>
        <v>119</v>
      </c>
      <c r="J136"/>
    </row>
    <row r="137" spans="1:10" s="74" customFormat="1" x14ac:dyDescent="0.2">
      <c r="A137" s="180">
        <f t="shared" si="2"/>
        <v>130</v>
      </c>
      <c r="B137" s="30" t="s">
        <v>45</v>
      </c>
      <c r="C137" s="31" t="s">
        <v>128</v>
      </c>
      <c r="D137" s="133">
        <v>4</v>
      </c>
      <c r="E137" s="134">
        <f>'I-2024'!F141</f>
        <v>0</v>
      </c>
      <c r="F137" s="134">
        <f>'I-2024'!G141</f>
        <v>0</v>
      </c>
      <c r="G137" s="135">
        <f t="shared" si="3"/>
        <v>0</v>
      </c>
      <c r="H137" s="136">
        <f>'I-2024'!BI141+'II-2024'!BI141</f>
        <v>0</v>
      </c>
      <c r="I137" s="144">
        <f>'II-2024'!BJ141</f>
        <v>296</v>
      </c>
      <c r="J137"/>
    </row>
    <row r="138" spans="1:10" s="74" customFormat="1" x14ac:dyDescent="0.2">
      <c r="A138" s="180">
        <f t="shared" ref="A138:A168" si="4">A137+1</f>
        <v>131</v>
      </c>
      <c r="B138" s="24" t="s">
        <v>45</v>
      </c>
      <c r="C138" s="25" t="s">
        <v>129</v>
      </c>
      <c r="D138" s="133">
        <v>44</v>
      </c>
      <c r="E138" s="134">
        <f>'I-2024'!F142</f>
        <v>0</v>
      </c>
      <c r="F138" s="134">
        <f>'I-2024'!G142</f>
        <v>0</v>
      </c>
      <c r="G138" s="135">
        <f t="shared" ref="G138:G145" si="5">E138+F138</f>
        <v>0</v>
      </c>
      <c r="H138" s="136">
        <f>'I-2024'!BI142+'II-2024'!BI142</f>
        <v>0</v>
      </c>
      <c r="I138" s="144">
        <f>'II-2024'!BJ142</f>
        <v>72</v>
      </c>
      <c r="J138"/>
    </row>
    <row r="139" spans="1:10" s="74" customFormat="1" x14ac:dyDescent="0.2">
      <c r="A139" s="180">
        <f t="shared" si="4"/>
        <v>132</v>
      </c>
      <c r="B139" s="162" t="s">
        <v>45</v>
      </c>
      <c r="C139" s="163" t="s">
        <v>233</v>
      </c>
      <c r="D139" s="133">
        <v>0</v>
      </c>
      <c r="E139" s="134">
        <f>'I-2024'!F143</f>
        <v>0</v>
      </c>
      <c r="F139" s="134">
        <f>'I-2024'!G143</f>
        <v>0</v>
      </c>
      <c r="G139" s="135">
        <f t="shared" si="5"/>
        <v>0</v>
      </c>
      <c r="H139" s="136">
        <f>'I-2024'!BI143+'II-2024'!BI143</f>
        <v>0</v>
      </c>
      <c r="I139" s="144">
        <f>'II-2024'!BJ143</f>
        <v>20</v>
      </c>
      <c r="J139"/>
    </row>
    <row r="140" spans="1:10" s="74" customFormat="1" x14ac:dyDescent="0.2">
      <c r="A140" s="180">
        <f t="shared" si="4"/>
        <v>133</v>
      </c>
      <c r="B140" s="162" t="s">
        <v>231</v>
      </c>
      <c r="C140" s="163" t="s">
        <v>230</v>
      </c>
      <c r="D140" s="133">
        <v>32</v>
      </c>
      <c r="E140" s="134">
        <f>'I-2024'!F144</f>
        <v>60</v>
      </c>
      <c r="F140" s="134">
        <f>'I-2024'!G144</f>
        <v>0</v>
      </c>
      <c r="G140" s="135">
        <f t="shared" si="5"/>
        <v>60</v>
      </c>
      <c r="H140" s="136">
        <f>'I-2024'!BI144+'II-2024'!BI144</f>
        <v>2</v>
      </c>
      <c r="I140" s="144">
        <f>'II-2024'!BJ144</f>
        <v>112</v>
      </c>
      <c r="J140"/>
    </row>
    <row r="141" spans="1:10" s="74" customFormat="1" x14ac:dyDescent="0.2">
      <c r="A141" s="180">
        <f t="shared" si="4"/>
        <v>134</v>
      </c>
      <c r="B141" s="30" t="s">
        <v>231</v>
      </c>
      <c r="C141" s="31" t="s">
        <v>229</v>
      </c>
      <c r="D141" s="133">
        <v>2</v>
      </c>
      <c r="E141" s="134">
        <f>'I-2024'!F145</f>
        <v>0</v>
      </c>
      <c r="F141" s="134">
        <f>'I-2024'!G145</f>
        <v>0</v>
      </c>
      <c r="G141" s="135">
        <f t="shared" si="5"/>
        <v>0</v>
      </c>
      <c r="H141" s="136">
        <f>'I-2024'!BI145+'II-2024'!BI145</f>
        <v>4</v>
      </c>
      <c r="I141" s="144">
        <f>'II-2024'!BJ145</f>
        <v>82</v>
      </c>
      <c r="J141"/>
    </row>
    <row r="142" spans="1:10" s="74" customFormat="1" x14ac:dyDescent="0.2">
      <c r="A142" s="180">
        <f t="shared" si="4"/>
        <v>135</v>
      </c>
      <c r="B142" s="162" t="s">
        <v>45</v>
      </c>
      <c r="C142" s="163" t="s">
        <v>185</v>
      </c>
      <c r="D142" s="133">
        <v>93</v>
      </c>
      <c r="E142" s="134">
        <f>'I-2024'!F146</f>
        <v>0</v>
      </c>
      <c r="F142" s="134">
        <f>'I-2024'!G146</f>
        <v>0</v>
      </c>
      <c r="G142" s="135">
        <f t="shared" si="5"/>
        <v>0</v>
      </c>
      <c r="H142" s="136">
        <f>'I-2024'!BI146+'II-2024'!BI146</f>
        <v>0</v>
      </c>
      <c r="I142" s="144">
        <f>'II-2024'!BJ146</f>
        <v>55</v>
      </c>
      <c r="J142"/>
    </row>
    <row r="143" spans="1:10" s="74" customFormat="1" x14ac:dyDescent="0.2">
      <c r="A143" s="180">
        <f t="shared" si="4"/>
        <v>136</v>
      </c>
      <c r="B143" s="30" t="s">
        <v>45</v>
      </c>
      <c r="C143" s="31" t="s">
        <v>186</v>
      </c>
      <c r="D143" s="133">
        <v>7</v>
      </c>
      <c r="E143" s="134">
        <f>'I-2024'!F147</f>
        <v>0</v>
      </c>
      <c r="F143" s="134">
        <f>'I-2024'!G147</f>
        <v>0</v>
      </c>
      <c r="G143" s="135">
        <f t="shared" si="5"/>
        <v>0</v>
      </c>
      <c r="H143" s="136">
        <f>'I-2024'!BI147+'II-2024'!BI147</f>
        <v>0</v>
      </c>
      <c r="I143" s="144">
        <f>'II-2024'!BJ147</f>
        <v>79</v>
      </c>
      <c r="J143"/>
    </row>
    <row r="144" spans="1:10" x14ac:dyDescent="0.2">
      <c r="A144" s="180">
        <f t="shared" si="4"/>
        <v>137</v>
      </c>
      <c r="B144" s="158" t="s">
        <v>45</v>
      </c>
      <c r="C144" s="155" t="s">
        <v>187</v>
      </c>
      <c r="D144" s="133">
        <v>7</v>
      </c>
      <c r="E144" s="134">
        <f>'I-2024'!F148</f>
        <v>0</v>
      </c>
      <c r="F144" s="134">
        <f>'I-2024'!G148</f>
        <v>0</v>
      </c>
      <c r="G144" s="135">
        <f t="shared" si="5"/>
        <v>0</v>
      </c>
      <c r="H144" s="136">
        <f>'I-2024'!BI148+'II-2024'!BI148</f>
        <v>0</v>
      </c>
      <c r="I144" s="144">
        <f>'II-2024'!BJ148</f>
        <v>49</v>
      </c>
    </row>
    <row r="145" spans="1:9" ht="13.5" thickBot="1" x14ac:dyDescent="0.25">
      <c r="A145" s="180">
        <f t="shared" si="4"/>
        <v>138</v>
      </c>
      <c r="B145" s="30" t="s">
        <v>45</v>
      </c>
      <c r="C145" s="31" t="s">
        <v>188</v>
      </c>
      <c r="D145" s="137">
        <v>29</v>
      </c>
      <c r="E145" s="138">
        <f>'I-2024'!F149</f>
        <v>0</v>
      </c>
      <c r="F145" s="138">
        <f>'I-2024'!G149</f>
        <v>0</v>
      </c>
      <c r="G145" s="139">
        <f t="shared" si="5"/>
        <v>0</v>
      </c>
      <c r="H145" s="140">
        <f>'I-2024'!BI149+'II-2024'!BI149</f>
        <v>0</v>
      </c>
      <c r="I145" s="145">
        <f>'I-2024'!BJ149</f>
        <v>84</v>
      </c>
    </row>
    <row r="146" spans="1:9" x14ac:dyDescent="0.2">
      <c r="A146" s="180">
        <f t="shared" si="4"/>
        <v>139</v>
      </c>
      <c r="B146" s="191" t="s">
        <v>45</v>
      </c>
      <c r="C146" s="190" t="s">
        <v>236</v>
      </c>
    </row>
    <row r="147" spans="1:9" x14ac:dyDescent="0.2">
      <c r="A147" s="180">
        <f t="shared" si="4"/>
        <v>140</v>
      </c>
      <c r="B147" s="191" t="s">
        <v>45</v>
      </c>
      <c r="C147" s="190" t="s">
        <v>189</v>
      </c>
    </row>
    <row r="148" spans="1:9" x14ac:dyDescent="0.2">
      <c r="A148" s="180">
        <f t="shared" si="4"/>
        <v>141</v>
      </c>
      <c r="B148" s="191" t="s">
        <v>45</v>
      </c>
      <c r="C148" s="190" t="s">
        <v>100</v>
      </c>
    </row>
    <row r="149" spans="1:9" x14ac:dyDescent="0.2">
      <c r="A149" s="180">
        <f t="shared" si="4"/>
        <v>142</v>
      </c>
      <c r="B149" s="191" t="s">
        <v>45</v>
      </c>
      <c r="C149" s="190" t="s">
        <v>130</v>
      </c>
    </row>
    <row r="150" spans="1:9" x14ac:dyDescent="0.2">
      <c r="A150" s="180">
        <f t="shared" si="4"/>
        <v>143</v>
      </c>
      <c r="B150" s="191" t="s">
        <v>45</v>
      </c>
      <c r="C150" s="190" t="s">
        <v>242</v>
      </c>
    </row>
    <row r="151" spans="1:9" x14ac:dyDescent="0.2">
      <c r="A151" s="180">
        <f t="shared" si="4"/>
        <v>144</v>
      </c>
      <c r="B151" s="191" t="s">
        <v>45</v>
      </c>
      <c r="C151" s="190" t="s">
        <v>243</v>
      </c>
    </row>
    <row r="152" spans="1:9" x14ac:dyDescent="0.2">
      <c r="A152" s="180">
        <f t="shared" si="4"/>
        <v>145</v>
      </c>
      <c r="B152" s="191" t="s">
        <v>45</v>
      </c>
      <c r="C152" s="190" t="s">
        <v>244</v>
      </c>
    </row>
    <row r="153" spans="1:9" x14ac:dyDescent="0.2">
      <c r="A153" s="180">
        <f t="shared" si="4"/>
        <v>146</v>
      </c>
      <c r="B153" s="191" t="s">
        <v>45</v>
      </c>
      <c r="C153" s="190" t="s">
        <v>245</v>
      </c>
    </row>
    <row r="154" spans="1:9" x14ac:dyDescent="0.2">
      <c r="A154" s="180">
        <f t="shared" si="4"/>
        <v>147</v>
      </c>
      <c r="B154" s="191" t="s">
        <v>45</v>
      </c>
      <c r="C154" s="190" t="s">
        <v>246</v>
      </c>
    </row>
    <row r="155" spans="1:9" x14ac:dyDescent="0.2">
      <c r="A155" s="180">
        <f t="shared" si="4"/>
        <v>148</v>
      </c>
      <c r="B155" s="191" t="s">
        <v>45</v>
      </c>
      <c r="C155" s="190" t="s">
        <v>247</v>
      </c>
    </row>
    <row r="156" spans="1:9" x14ac:dyDescent="0.2">
      <c r="A156" s="180">
        <f t="shared" si="4"/>
        <v>149</v>
      </c>
      <c r="B156" s="191" t="s">
        <v>45</v>
      </c>
      <c r="C156" s="190" t="s">
        <v>248</v>
      </c>
    </row>
    <row r="157" spans="1:9" x14ac:dyDescent="0.2">
      <c r="A157" s="180">
        <f t="shared" si="4"/>
        <v>150</v>
      </c>
      <c r="B157" s="191" t="s">
        <v>45</v>
      </c>
      <c r="C157" s="190" t="s">
        <v>249</v>
      </c>
    </row>
    <row r="158" spans="1:9" x14ac:dyDescent="0.2">
      <c r="A158" s="180">
        <f t="shared" si="4"/>
        <v>151</v>
      </c>
      <c r="B158" s="191" t="s">
        <v>45</v>
      </c>
      <c r="C158" s="190" t="s">
        <v>250</v>
      </c>
    </row>
    <row r="159" spans="1:9" x14ac:dyDescent="0.2">
      <c r="A159" s="180">
        <f t="shared" si="4"/>
        <v>152</v>
      </c>
      <c r="B159" s="191" t="s">
        <v>45</v>
      </c>
      <c r="C159" s="190" t="s">
        <v>251</v>
      </c>
    </row>
    <row r="160" spans="1:9" x14ac:dyDescent="0.2">
      <c r="A160" s="180">
        <f t="shared" si="4"/>
        <v>153</v>
      </c>
      <c r="B160" s="191" t="s">
        <v>45</v>
      </c>
      <c r="C160" s="190" t="s">
        <v>252</v>
      </c>
    </row>
    <row r="161" spans="1:3" x14ac:dyDescent="0.2">
      <c r="A161" s="180">
        <f t="shared" si="4"/>
        <v>154</v>
      </c>
      <c r="B161" s="191" t="s">
        <v>45</v>
      </c>
      <c r="C161" s="190" t="s">
        <v>253</v>
      </c>
    </row>
    <row r="162" spans="1:3" x14ac:dyDescent="0.2">
      <c r="A162" s="180">
        <f t="shared" si="4"/>
        <v>155</v>
      </c>
      <c r="B162" s="191" t="s">
        <v>45</v>
      </c>
      <c r="C162" s="190" t="s">
        <v>254</v>
      </c>
    </row>
    <row r="163" spans="1:3" x14ac:dyDescent="0.2">
      <c r="A163" s="180">
        <f t="shared" si="4"/>
        <v>156</v>
      </c>
      <c r="B163" s="191" t="s">
        <v>45</v>
      </c>
      <c r="C163" s="190" t="s">
        <v>255</v>
      </c>
    </row>
    <row r="164" spans="1:3" x14ac:dyDescent="0.2">
      <c r="A164" s="180">
        <f t="shared" si="4"/>
        <v>157</v>
      </c>
      <c r="B164" s="191" t="s">
        <v>45</v>
      </c>
      <c r="C164" s="190" t="s">
        <v>256</v>
      </c>
    </row>
    <row r="165" spans="1:3" x14ac:dyDescent="0.2">
      <c r="A165" s="180">
        <f t="shared" si="4"/>
        <v>158</v>
      </c>
      <c r="B165" s="191" t="s">
        <v>45</v>
      </c>
      <c r="C165" s="190" t="s">
        <v>257</v>
      </c>
    </row>
    <row r="166" spans="1:3" x14ac:dyDescent="0.2">
      <c r="A166" s="180">
        <f t="shared" si="4"/>
        <v>159</v>
      </c>
      <c r="B166" s="191" t="s">
        <v>258</v>
      </c>
      <c r="C166" s="190" t="s">
        <v>259</v>
      </c>
    </row>
    <row r="167" spans="1:3" x14ac:dyDescent="0.2">
      <c r="A167" s="180">
        <f t="shared" si="4"/>
        <v>160</v>
      </c>
      <c r="B167" s="191" t="s">
        <v>231</v>
      </c>
      <c r="C167" s="190" t="s">
        <v>260</v>
      </c>
    </row>
    <row r="168" spans="1:3" x14ac:dyDescent="0.2">
      <c r="A168" s="180">
        <f t="shared" si="4"/>
        <v>161</v>
      </c>
      <c r="B168" s="191" t="s">
        <v>231</v>
      </c>
      <c r="C168" s="190" t="s">
        <v>261</v>
      </c>
    </row>
  </sheetData>
  <mergeCells count="14">
    <mergeCell ref="A1:C1"/>
    <mergeCell ref="A2:C2"/>
    <mergeCell ref="A3:C3"/>
    <mergeCell ref="A6:A7"/>
    <mergeCell ref="B6:B7"/>
    <mergeCell ref="C6:C7"/>
    <mergeCell ref="A4:I4"/>
    <mergeCell ref="A5:I5"/>
    <mergeCell ref="F6:F7"/>
    <mergeCell ref="G6:G7"/>
    <mergeCell ref="H6:H7"/>
    <mergeCell ref="I6:I7"/>
    <mergeCell ref="D6:D7"/>
    <mergeCell ref="E6:E7"/>
  </mergeCells>
  <pageMargins left="0.70866141732283472" right="0.31496062992125984" top="0.74803149606299213" bottom="0.74803149606299213" header="0.31496062992125984" footer="0.31496062992125984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I-2024</vt:lpstr>
      <vt:lpstr>II-2024</vt:lpstr>
      <vt:lpstr>SALDO ACTUAL</vt:lpstr>
      <vt:lpstr>ACTA DE ENTREGA</vt:lpstr>
      <vt:lpstr>Hoja1</vt:lpstr>
    </vt:vector>
  </TitlesOfParts>
  <Company>IGM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V</dc:creator>
  <cp:lastModifiedBy>ALMACENES</cp:lastModifiedBy>
  <cp:lastPrinted>2024-01-26T19:22:28Z</cp:lastPrinted>
  <dcterms:created xsi:type="dcterms:W3CDTF">2006-05-17T14:23:46Z</dcterms:created>
  <dcterms:modified xsi:type="dcterms:W3CDTF">2024-06-20T20:32:13Z</dcterms:modified>
</cp:coreProperties>
</file>